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65" windowWidth="15180" windowHeight="10920" activeTab="1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'6'!$A$11:$H$521</definedName>
    <definedName name="_xlnm._FilterDatabase" localSheetId="6" hidden="1">'7'!$A$12:$I$486</definedName>
    <definedName name="_xlnm._FilterDatabase" localSheetId="7" hidden="1">'8'!$A$11:$H$538</definedName>
    <definedName name="_xlnm._FilterDatabase" localSheetId="8" hidden="1">'9'!$A$11:$J$503</definedName>
  </definedNames>
  <calcPr fullCalcOnLoad="1"/>
</workbook>
</file>

<file path=xl/sharedStrings.xml><?xml version="1.0" encoding="utf-8"?>
<sst xmlns="http://schemas.openxmlformats.org/spreadsheetml/2006/main" count="10167" uniqueCount="1335">
  <si>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</si>
  <si>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</si>
  <si>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</si>
  <si>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</si>
  <si>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</si>
  <si>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</si>
  <si>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</si>
  <si>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</si>
  <si>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</si>
  <si>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</si>
  <si>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</si>
  <si>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</si>
  <si>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</si>
  <si>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</si>
  <si>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</si>
  <si>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</si>
  <si>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</si>
  <si>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</si>
  <si>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</si>
  <si>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</si>
  <si>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</si>
  <si>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</si>
  <si>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</si>
  <si>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</si>
  <si>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</si>
  <si>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</si>
  <si>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</si>
  <si>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</si>
  <si>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</si>
  <si>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</si>
  <si>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</si>
  <si>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</si>
  <si>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</si>
  <si>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661301001</t>
  </si>
  <si>
    <t>г.Камышлов, ул.Свердлова, 41</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</si>
  <si>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</si>
  <si>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</si>
  <si>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</si>
  <si>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</si>
  <si>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</si>
  <si>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</si>
  <si>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</si>
  <si>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</si>
  <si>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</si>
  <si>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</si>
  <si>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</si>
  <si>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</si>
  <si>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</si>
  <si>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</si>
  <si>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</si>
  <si>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</si>
  <si>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</si>
  <si>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</si>
  <si>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</si>
  <si>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</si>
  <si>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</si>
  <si>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</si>
  <si>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</si>
  <si>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</si>
  <si>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</si>
  <si>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</si>
  <si>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</si>
  <si>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</si>
  <si>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</si>
  <si>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</si>
  <si>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</si>
  <si>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</si>
  <si>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</si>
  <si>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</si>
  <si>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</si>
  <si>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</si>
  <si>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</si>
  <si>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</si>
  <si>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</si>
  <si>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</si>
  <si>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</si>
  <si>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</si>
  <si>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</si>
  <si>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</si>
  <si>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</si>
  <si>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</si>
  <si>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</si>
  <si>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</si>
  <si>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</si>
  <si>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</si>
  <si>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</si>
  <si>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</si>
  <si>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</si>
  <si>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</si>
  <si>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</si>
  <si>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</si>
  <si>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</si>
  <si>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</si>
  <si>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</si>
  <si>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</si>
  <si>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</si>
  <si>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</si>
  <si>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</si>
  <si>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</si>
  <si>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</si>
  <si>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</si>
  <si>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</si>
  <si>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</si>
  <si>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</si>
  <si>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</si>
  <si>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</si>
  <si>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</si>
  <si>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</si>
  <si>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</si>
  <si>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</si>
  <si>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</si>
  <si>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</si>
  <si>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</si>
  <si>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</si>
  <si>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</si>
  <si>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</si>
  <si>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</si>
  <si>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</si>
  <si>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</si>
  <si>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</si>
  <si>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</si>
  <si>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</si>
  <si>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</si>
  <si>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</si>
  <si>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</si>
  <si>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</si>
  <si>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</si>
  <si>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</si>
  <si>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</si>
  <si>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</si>
  <si>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</si>
  <si>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</si>
  <si>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</si>
  <si>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</si>
  <si>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</si>
  <si>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</si>
  <si>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</si>
  <si>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</si>
  <si>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</si>
  <si>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</si>
  <si>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</si>
  <si>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</si>
  <si>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</si>
  <si>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</si>
  <si>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</si>
  <si>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</si>
  <si>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</si>
  <si>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</si>
  <si>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</si>
  <si>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</si>
  <si>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</si>
  <si>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</si>
  <si>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</si>
  <si>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</si>
  <si>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</si>
  <si>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</si>
  <si>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</si>
  <si>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</si>
  <si>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</si>
  <si>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</si>
  <si>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</si>
  <si>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</si>
  <si>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</si>
  <si>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</si>
  <si>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</si>
  <si>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</si>
  <si>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</si>
  <si>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</si>
  <si>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</si>
  <si>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</si>
  <si>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</si>
  <si>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</si>
  <si>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</si>
  <si>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</si>
  <si>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</si>
  <si>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</si>
  <si>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</si>
  <si>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</si>
  <si>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</si>
  <si>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</si>
  <si>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</si>
  <si>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</si>
  <si>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</si>
  <si>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</si>
  <si>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</si>
  <si>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</si>
  <si>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</si>
  <si>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</si>
  <si>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</si>
  <si>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</si>
  <si>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</si>
  <si>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</si>
  <si>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</si>
  <si>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</si>
  <si>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</si>
  <si>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</si>
  <si>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</si>
  <si>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</si>
  <si>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</si>
  <si>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</si>
  <si>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</si>
  <si>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</si>
  <si>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</si>
  <si>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</si>
  <si>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</si>
  <si>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</si>
  <si>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</si>
  <si>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</si>
  <si>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</si>
  <si>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</si>
  <si>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</si>
  <si>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</si>
  <si>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</si>
  <si>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</si>
  <si>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</si>
  <si>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</si>
  <si>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</si>
  <si>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</si>
  <si>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</si>
  <si>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</si>
  <si>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</si>
  <si>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</si>
  <si>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</si>
  <si>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</si>
  <si>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</si>
  <si>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</si>
  <si>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</si>
  <si>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</si>
  <si>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</si>
  <si>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</si>
  <si>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</si>
  <si>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</si>
  <si>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</si>
  <si>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</si>
  <si>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</si>
  <si>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</si>
  <si>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</si>
  <si>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</si>
  <si>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</si>
  <si>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</si>
  <si>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</si>
  <si>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</si>
  <si>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</si>
  <si>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</si>
  <si>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</si>
  <si>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</si>
  <si>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</si>
  <si>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</si>
  <si>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</si>
  <si>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</si>
  <si>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</si>
  <si>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</si>
  <si>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</si>
  <si>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</si>
  <si>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</si>
  <si>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</si>
  <si>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</si>
  <si>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</si>
  <si>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</si>
  <si>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</si>
  <si>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</si>
  <si>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</si>
  <si>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</si>
  <si>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</si>
  <si>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</si>
  <si>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</si>
  <si>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</si>
  <si>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</si>
  <si>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</si>
  <si>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</si>
  <si>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</si>
  <si>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</si>
  <si>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</si>
  <si>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</si>
  <si>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</si>
  <si>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</si>
  <si>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</si>
  <si>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</si>
  <si>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</si>
  <si>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</si>
  <si>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</si>
  <si>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</si>
  <si>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</si>
  <si>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</si>
  <si>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</si>
  <si>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</si>
  <si>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</si>
  <si>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</si>
  <si>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</si>
  <si>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</si>
  <si>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</si>
  <si>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</si>
  <si>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</si>
  <si>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</si>
  <si>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</si>
  <si>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</si>
  <si>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</si>
  <si>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</si>
  <si>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</si>
  <si>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</si>
  <si>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</si>
  <si>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</si>
  <si>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</si>
  <si>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</si>
  <si>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</si>
  <si>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</si>
  <si>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</si>
  <si>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</si>
  <si>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</si>
  <si>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</si>
  <si>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</si>
  <si>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</si>
  <si>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</si>
  <si>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</si>
  <si>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</si>
  <si>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</si>
  <si>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</si>
  <si>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</si>
  <si>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</si>
  <si>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</si>
  <si>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</si>
  <si>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</si>
  <si>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</si>
  <si>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</si>
  <si>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</si>
  <si>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</si>
  <si>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</si>
  <si>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</si>
  <si>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</si>
  <si>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</si>
  <si>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</si>
  <si>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</si>
  <si>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</si>
  <si>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</si>
  <si>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</si>
  <si>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Приложение № 3</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</si>
  <si>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</si>
  <si>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</si>
  <si>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</si>
  <si>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</si>
  <si>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</si>
  <si>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</si>
  <si>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</si>
  <si>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</si>
  <si>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</si>
  <si>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116 03010 01 6000 140</t>
  </si>
  <si>
    <t>116 03030 01 6000 140</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</si>
  <si>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</si>
  <si>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</si>
  <si>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</si>
  <si>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</si>
  <si>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</si>
  <si>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</si>
  <si>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</si>
  <si>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</si>
  <si>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</si>
  <si>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</si>
  <si>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Перечень реквизитов главных администраторов доходов местного бюджета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</si>
  <si>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</si>
  <si>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</si>
  <si>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</si>
  <si>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</si>
  <si>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</si>
  <si>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</si>
  <si>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</si>
  <si>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</si>
  <si>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</si>
  <si>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</si>
  <si>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</si>
  <si>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</si>
  <si>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</si>
  <si>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360</t>
  </si>
  <si>
    <t>810</t>
  </si>
  <si>
    <t>330</t>
  </si>
  <si>
    <t>540</t>
  </si>
  <si>
    <t>120</t>
  </si>
  <si>
    <t>240</t>
  </si>
  <si>
    <t>110</t>
  </si>
  <si>
    <t>850</t>
  </si>
  <si>
    <t>410</t>
  </si>
  <si>
    <t>310</t>
  </si>
  <si>
    <t>320</t>
  </si>
  <si>
    <t>510</t>
  </si>
  <si>
    <t>Приложение7</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</si>
  <si>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</si>
  <si>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</si>
  <si>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</si>
  <si>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</si>
  <si>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</si>
  <si>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</si>
  <si>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</si>
  <si>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</si>
  <si>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</si>
  <si>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</si>
  <si>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</si>
  <si>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</si>
  <si>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</si>
  <si>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</si>
  <si>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</si>
  <si>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</si>
  <si>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</si>
  <si>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</si>
  <si>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</si>
  <si>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</si>
  <si>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</si>
  <si>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</si>
  <si>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</si>
  <si>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</si>
  <si>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</si>
  <si>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</si>
  <si>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</si>
  <si>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</si>
  <si>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</si>
  <si>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</si>
  <si>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</si>
  <si>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</si>
  <si>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</si>
  <si>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</si>
  <si>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</si>
  <si>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</si>
  <si>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</si>
  <si>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</si>
  <si>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</si>
  <si>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</si>
  <si>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</si>
  <si>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</si>
  <si>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</si>
  <si>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</si>
  <si>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</si>
  <si>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</si>
  <si>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</si>
  <si>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</si>
  <si>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</si>
  <si>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</si>
  <si>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</si>
  <si>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</si>
  <si>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</si>
  <si>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</si>
  <si>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</si>
  <si>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</si>
  <si>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</si>
  <si>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</si>
  <si>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</si>
  <si>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</si>
  <si>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</si>
  <si>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</si>
  <si>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</si>
  <si>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</si>
  <si>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</si>
  <si>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</si>
  <si>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</si>
  <si>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</si>
  <si>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</si>
  <si>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</si>
  <si>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</si>
  <si>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</si>
  <si>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</si>
  <si>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</si>
  <si>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</si>
  <si>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</si>
  <si>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</si>
  <si>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</si>
  <si>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</si>
  <si>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</si>
  <si>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</si>
  <si>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</si>
  <si>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</si>
  <si>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</si>
  <si>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</si>
  <si>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</si>
  <si>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</si>
  <si>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</si>
  <si>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</si>
  <si>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</si>
  <si>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</si>
  <si>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</si>
  <si>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</si>
  <si>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</si>
  <si>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</si>
  <si>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</si>
  <si>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</si>
  <si>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</si>
  <si>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</si>
  <si>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</si>
  <si>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</si>
  <si>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</si>
  <si>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</si>
  <si>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</si>
  <si>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</si>
  <si>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</si>
  <si>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</si>
  <si>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9</t>
  </si>
  <si>
    <t>Предоставление дотаций на выравнивание бюджетной обеспеченности поселений</t>
  </si>
  <si>
    <t>Предоставление дотаций бюджетам поселений за счет средств областного бюджета на выравнивание бюджетной обеспеченности</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</si>
  <si>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</si>
  <si>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</si>
  <si>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</si>
  <si>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</si>
  <si>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</si>
  <si>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</si>
  <si>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Приложение14</t>
  </si>
  <si>
    <t>Приложение15</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</si>
  <si>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</si>
  <si>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</si>
  <si>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</si>
  <si>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</si>
  <si>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</si>
  <si>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</si>
  <si>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</si>
  <si>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</si>
  <si>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</si>
  <si>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</si>
  <si>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</si>
  <si>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</si>
  <si>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</si>
  <si>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</si>
  <si>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</si>
  <si>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</si>
  <si>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</si>
  <si>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</si>
  <si>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</si>
  <si>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</si>
  <si>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</si>
  <si>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</si>
  <si>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</si>
  <si>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</si>
  <si>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</si>
  <si>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</si>
  <si>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</si>
  <si>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</si>
  <si>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</si>
  <si>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</si>
  <si>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</si>
  <si>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</si>
  <si>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</si>
  <si>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</si>
  <si>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</si>
  <si>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</si>
  <si>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</si>
  <si>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</si>
  <si>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</si>
  <si>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</si>
  <si>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</si>
  <si>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</si>
  <si>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</si>
  <si>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</si>
  <si>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</si>
  <si>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</si>
  <si>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</si>
  <si>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</si>
  <si>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</si>
  <si>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</si>
  <si>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</si>
  <si>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</si>
  <si>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</si>
  <si>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</si>
  <si>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</si>
  <si>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</si>
  <si>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</si>
  <si>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</si>
  <si>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</si>
  <si>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</si>
  <si>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</si>
  <si>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</si>
  <si>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</si>
  <si>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</si>
  <si>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</si>
  <si>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</si>
  <si>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</si>
  <si>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</si>
  <si>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</si>
  <si>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</si>
  <si>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</si>
  <si>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</si>
  <si>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</si>
  <si>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</si>
  <si>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</si>
  <si>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</si>
  <si>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</si>
  <si>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</si>
  <si>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</si>
  <si>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</si>
  <si>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</si>
  <si>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</si>
  <si>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</si>
  <si>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</si>
  <si>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</si>
  <si>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</si>
  <si>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</si>
  <si>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</si>
  <si>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</si>
  <si>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</si>
  <si>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</si>
  <si>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</si>
  <si>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</si>
  <si>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</si>
  <si>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</si>
  <si>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</si>
  <si>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</si>
  <si>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</si>
  <si>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</si>
  <si>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</si>
  <si>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</si>
  <si>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</si>
  <si>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</si>
  <si>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</si>
  <si>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</si>
  <si>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</si>
  <si>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</si>
  <si>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</si>
  <si>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</si>
  <si>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</si>
  <si>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</si>
  <si>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</si>
  <si>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</si>
  <si>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</si>
  <si>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</si>
  <si>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18</t>
  </si>
  <si>
    <t>Приложение 11</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</si>
  <si>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</si>
  <si>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</si>
  <si>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</si>
  <si>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</si>
  <si>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</si>
  <si>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</si>
  <si>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</si>
  <si>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</si>
  <si>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</si>
  <si>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</si>
  <si>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</si>
  <si>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</si>
  <si>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</si>
  <si>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</si>
  <si>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</si>
  <si>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</si>
  <si>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</si>
  <si>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</si>
  <si>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</si>
  <si>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</si>
  <si>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</si>
  <si>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</si>
  <si>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</si>
  <si>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</si>
  <si>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</si>
  <si>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</si>
  <si>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</si>
  <si>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</si>
  <si>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</si>
  <si>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</si>
  <si>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</si>
  <si>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</si>
  <si>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</si>
  <si>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</si>
  <si>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</si>
  <si>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</si>
  <si>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</si>
  <si>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</si>
  <si>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</si>
  <si>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</si>
  <si>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</si>
  <si>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</si>
  <si>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</si>
  <si>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</si>
  <si>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</si>
  <si>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</si>
  <si>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</si>
  <si>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</si>
  <si>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</si>
  <si>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</si>
  <si>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</si>
  <si>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</si>
  <si>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</si>
  <si>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</si>
  <si>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</si>
  <si>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</si>
  <si>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</si>
  <si>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</si>
  <si>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</si>
  <si>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</si>
  <si>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</si>
  <si>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</si>
  <si>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</si>
  <si>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</si>
  <si>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</si>
  <si>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</si>
  <si>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</si>
  <si>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</si>
  <si>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</si>
  <si>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</si>
  <si>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</si>
  <si>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</si>
  <si>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</si>
  <si>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</si>
  <si>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</si>
  <si>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</si>
  <si>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</si>
  <si>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</si>
  <si>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</si>
  <si>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</si>
  <si>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</si>
  <si>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</si>
  <si>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</si>
  <si>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</si>
  <si>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</si>
  <si>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</si>
  <si>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</si>
  <si>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</si>
  <si>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</si>
  <si>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</si>
  <si>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</si>
  <si>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</si>
  <si>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</si>
  <si>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</si>
  <si>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</si>
  <si>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</si>
  <si>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</si>
  <si>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</si>
  <si>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</si>
  <si>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</si>
  <si>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</si>
  <si>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</si>
  <si>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</si>
  <si>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</si>
  <si>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ОКТМО</t>
  </si>
  <si>
    <t>65623405</t>
  </si>
  <si>
    <t xml:space="preserve"> 65623405, 65623415, 65623420, 65623430, 65623455</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</si>
  <si>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</si>
  <si>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</si>
  <si>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</si>
  <si>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</si>
  <si>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</si>
  <si>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</si>
  <si>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</si>
  <si>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</si>
  <si>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</si>
  <si>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</si>
  <si>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</si>
  <si>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</si>
  <si>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</si>
  <si>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</si>
  <si>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</si>
  <si>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</si>
  <si>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</si>
  <si>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</si>
  <si>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</si>
  <si>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</si>
  <si>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</si>
  <si>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</si>
  <si>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</si>
  <si>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</si>
  <si>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</si>
  <si>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</si>
  <si>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</si>
  <si>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</si>
  <si>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</si>
  <si>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</si>
  <si>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</si>
  <si>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</si>
  <si>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</si>
  <si>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</si>
  <si>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</si>
  <si>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</si>
  <si>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</si>
  <si>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</si>
  <si>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</si>
  <si>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</si>
  <si>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</si>
  <si>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</si>
  <si>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</si>
  <si>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</si>
  <si>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</si>
  <si>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</si>
  <si>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</si>
  <si>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</si>
  <si>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</si>
  <si>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</si>
  <si>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</si>
  <si>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</si>
  <si>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</si>
  <si>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</si>
  <si>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</si>
  <si>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</si>
  <si>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</si>
  <si>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</si>
  <si>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</si>
  <si>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</si>
  <si>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</si>
  <si>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</si>
  <si>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</si>
  <si>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</si>
  <si>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</si>
  <si>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</si>
  <si>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</si>
  <si>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</si>
  <si>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</si>
  <si>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</si>
  <si>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</si>
  <si>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</si>
  <si>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Департамент Федеральной службы по надзору в сфере природопользования по Уральскому федеральному округу</t>
  </si>
  <si>
    <t>Плата за выбросы загрязняющих веществ в атмосферный воздух стационарными объектами&lt;1*&gt;</t>
  </si>
  <si>
    <t>Плата за выбросы загрязняющих веществ в атмосферный воздух передвижными объектами&lt;1*&gt;</t>
  </si>
  <si>
    <t>Плата за выбросы загрязняющих веществ в водные объекты&lt;1*&gt;</t>
  </si>
  <si>
    <t>Плата за размещение отходов производства и потребления&lt;1*&gt;</t>
  </si>
  <si>
    <t>Плата за иные виды негативного воздействия на окружающую среду&lt;1*&gt;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</si>
  <si>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</si>
  <si>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</si>
  <si>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</si>
  <si>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</si>
  <si>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</si>
  <si>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</si>
  <si>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</si>
  <si>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</si>
  <si>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</si>
  <si>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</si>
  <si>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</si>
  <si>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</si>
  <si>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</si>
  <si>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1 08 07150 01 0000 110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</si>
  <si>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</si>
  <si>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</si>
  <si>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</si>
  <si>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</si>
  <si>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</si>
  <si>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</si>
  <si>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</si>
  <si>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</si>
  <si>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</si>
  <si>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</si>
  <si>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</si>
  <si>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</si>
  <si>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</si>
  <si>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</si>
  <si>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</si>
  <si>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</si>
  <si>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</si>
  <si>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</si>
  <si>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</si>
  <si>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Департамент Федеральной службы по надзору в сфере природопользования   по Уральскому федеральному округу</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</si>
  <si>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</si>
  <si>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</si>
  <si>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</si>
  <si>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</si>
  <si>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</si>
  <si>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</si>
  <si>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</si>
  <si>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</si>
  <si>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</si>
  <si>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</si>
  <si>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</si>
  <si>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</si>
  <si>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</si>
  <si>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</si>
  <si>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</si>
  <si>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</si>
  <si>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</si>
  <si>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</si>
  <si>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</si>
  <si>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</si>
  <si>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</si>
  <si>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</si>
  <si>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</si>
  <si>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</si>
  <si>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</si>
  <si>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</si>
  <si>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</si>
  <si>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</si>
  <si>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</si>
  <si>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</si>
  <si>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</si>
  <si>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</si>
  <si>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</si>
  <si>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</si>
  <si>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</si>
  <si>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</si>
  <si>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</si>
  <si>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</si>
  <si>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</si>
  <si>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</si>
  <si>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</si>
  <si>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</si>
  <si>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</si>
  <si>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</si>
  <si>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</si>
  <si>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</si>
  <si>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</si>
  <si>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</si>
  <si>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</si>
  <si>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</si>
  <si>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</si>
  <si>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</si>
  <si>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</si>
  <si>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</si>
  <si>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</si>
  <si>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</si>
  <si>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</si>
  <si>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</si>
  <si>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</si>
  <si>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</si>
  <si>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</si>
  <si>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</si>
  <si>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</si>
  <si>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</si>
  <si>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</si>
  <si>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</si>
  <si>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</si>
  <si>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</si>
  <si>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</si>
  <si>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</si>
  <si>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</si>
  <si>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</si>
  <si>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</si>
  <si>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</si>
  <si>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</si>
  <si>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</si>
  <si>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</si>
  <si>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</si>
  <si>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</si>
  <si>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</si>
  <si>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</si>
  <si>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</si>
  <si>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</si>
  <si>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</si>
  <si>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</si>
  <si>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</si>
  <si>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</si>
  <si>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</si>
  <si>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</si>
  <si>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</si>
  <si>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</si>
  <si>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 xml:space="preserve">            Межбюджетные трансферты муниципральным образованиям сельских поселений на организацию пассажирских перевозок</t>
  </si>
  <si>
    <t>0240212402</t>
  </si>
  <si>
    <t xml:space="preserve">            Организация пассажирских перевозок</t>
  </si>
  <si>
    <t>0240410000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</si>
  <si>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</si>
  <si>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</si>
  <si>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</si>
  <si>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</si>
  <si>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</si>
  <si>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</si>
  <si>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</si>
  <si>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</si>
  <si>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</si>
  <si>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</si>
  <si>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</si>
  <si>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</si>
  <si>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</si>
  <si>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</si>
  <si>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</si>
  <si>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</si>
  <si>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</si>
  <si>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</si>
  <si>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</si>
  <si>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</si>
  <si>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</si>
  <si>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</si>
  <si>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</si>
  <si>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 xml:space="preserve">            Бюджетные инвестиции в объекты капитального строительства</t>
  </si>
  <si>
    <t>0230410000</t>
  </si>
  <si>
    <t xml:space="preserve">          Подпрограмма 6 "Восстановление и развитие объектов внешнего благоустройства"</t>
  </si>
  <si>
    <t>0260000000</t>
  </si>
  <si>
    <t>0260112601</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</si>
  <si>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</si>
  <si>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</si>
  <si>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</si>
  <si>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</si>
  <si>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02501L0180</t>
  </si>
  <si>
    <t>02502L0180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</si>
  <si>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</si>
  <si>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</si>
  <si>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</si>
  <si>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</si>
  <si>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</si>
  <si>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</si>
  <si>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</si>
  <si>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</si>
  <si>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</si>
  <si>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</si>
  <si>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</si>
  <si>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</si>
  <si>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</si>
  <si>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</si>
  <si>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</si>
  <si>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</si>
  <si>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</si>
  <si>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</si>
  <si>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</si>
  <si>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</si>
  <si>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</si>
  <si>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</si>
  <si>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</si>
  <si>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</si>
  <si>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</si>
  <si>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</si>
  <si>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</si>
  <si>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</si>
  <si>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</si>
  <si>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</si>
  <si>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</si>
  <si>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</si>
  <si>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</si>
  <si>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</si>
  <si>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</si>
  <si>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</si>
  <si>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</si>
  <si>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</si>
  <si>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</si>
  <si>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</si>
  <si>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</si>
  <si>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</si>
  <si>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</si>
  <si>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</si>
  <si>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</si>
  <si>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</si>
  <si>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</si>
  <si>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</si>
  <si>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</si>
  <si>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</si>
  <si>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</si>
  <si>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</si>
  <si>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</si>
  <si>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</si>
  <si>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</si>
  <si>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</si>
  <si>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</si>
  <si>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</si>
  <si>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</si>
  <si>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</si>
  <si>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</si>
  <si>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</si>
  <si>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</si>
  <si>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</si>
  <si>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</si>
  <si>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</si>
  <si>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</si>
  <si>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</si>
  <si>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</si>
  <si>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</si>
  <si>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</si>
  <si>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</si>
  <si>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</si>
  <si>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</si>
  <si>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</si>
  <si>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</si>
  <si>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</si>
  <si>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</si>
  <si>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</si>
  <si>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</si>
  <si>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</si>
  <si>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</si>
  <si>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</si>
  <si>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</si>
  <si>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</si>
  <si>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</si>
  <si>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</si>
  <si>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</si>
  <si>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</si>
  <si>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</si>
  <si>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</si>
  <si>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</si>
  <si>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0440610000</t>
  </si>
  <si>
    <t>0440110000</t>
  </si>
  <si>
    <t>0440510000</t>
  </si>
  <si>
    <t>7000311000</t>
  </si>
  <si>
    <t>7000411000</t>
  </si>
  <si>
    <t>7000511000</t>
  </si>
  <si>
    <t xml:space="preserve">            Премии и гранты</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</si>
  <si>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</si>
  <si>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</si>
  <si>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</si>
  <si>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</si>
  <si>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</si>
  <si>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</si>
  <si>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</si>
  <si>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</si>
  <si>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</si>
  <si>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</si>
  <si>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</si>
  <si>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</si>
  <si>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</si>
  <si>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</si>
  <si>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</si>
  <si>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</si>
  <si>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</si>
  <si>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</si>
  <si>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</si>
  <si>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</si>
  <si>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</si>
  <si>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</si>
  <si>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</si>
  <si>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</si>
  <si>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</si>
  <si>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</si>
  <si>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</si>
  <si>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</si>
  <si>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</si>
  <si>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</si>
  <si>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</si>
  <si>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</si>
  <si>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</si>
  <si>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</si>
  <si>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</si>
  <si>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</si>
  <si>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</si>
  <si>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</si>
  <si>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</si>
  <si>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</si>
  <si>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</si>
  <si>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</si>
  <si>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</si>
  <si>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</si>
  <si>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</si>
  <si>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</si>
  <si>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</si>
  <si>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</si>
  <si>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2019 год</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</si>
  <si>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</si>
  <si>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</si>
  <si>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</si>
  <si>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</si>
  <si>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</si>
  <si>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</si>
  <si>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</si>
  <si>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</si>
  <si>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</si>
  <si>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</si>
  <si>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</si>
  <si>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</si>
  <si>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</si>
  <si>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</si>
  <si>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</si>
  <si>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</si>
  <si>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00020210000000000151</t>
  </si>
  <si>
    <t>90120215001050000151</t>
  </si>
  <si>
    <t>00020220000000000151</t>
  </si>
  <si>
    <t>00020229999050000151</t>
  </si>
  <si>
    <t>90120229999050000151</t>
  </si>
  <si>
    <t>90620229999050000151</t>
  </si>
  <si>
    <t>00020230000000000151</t>
  </si>
  <si>
    <t>90120235118050000151</t>
  </si>
  <si>
    <t>90120235250050000151</t>
  </si>
  <si>
    <t>00020230024050000151</t>
  </si>
  <si>
    <t>90120230024050000151</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</si>
  <si>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</si>
  <si>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</si>
  <si>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</si>
  <si>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</si>
  <si>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на 2019 год</t>
  </si>
  <si>
    <t>000202393999050000151</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</si>
  <si>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</si>
  <si>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</si>
  <si>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</si>
  <si>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</si>
  <si>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</si>
  <si>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</si>
  <si>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</si>
  <si>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1 05 01000 01 0000 110</t>
  </si>
  <si>
    <t>Налог, взимаемый в связи с применением упрощенной системы налогообложения&lt;1*&gt;</t>
  </si>
  <si>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</si>
  <si>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</si>
  <si>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</si>
  <si>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</si>
  <si>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</si>
  <si>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</si>
  <si>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</si>
  <si>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</si>
  <si>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</si>
  <si>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</si>
  <si>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</si>
  <si>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</si>
  <si>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</si>
  <si>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</si>
  <si>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</si>
  <si>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</si>
  <si>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</si>
  <si>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</si>
  <si>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</si>
  <si>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</si>
  <si>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</si>
  <si>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</si>
  <si>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</si>
  <si>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</si>
  <si>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</si>
  <si>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0602016020</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</si>
  <si>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</si>
  <si>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</si>
  <si>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</si>
  <si>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</si>
  <si>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Разработка проекта зон санитарной охраны источников питьевого водоснабжения</t>
  </si>
  <si>
    <t>0230312303</t>
  </si>
  <si>
    <t xml:space="preserve">          Перевод котельных на газ в муниципальных учреждениях Камышловского района</t>
  </si>
  <si>
    <t>0311010000</t>
  </si>
  <si>
    <t>0321710000</t>
  </si>
  <si>
    <t>0420410000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</si>
  <si>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</si>
  <si>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</si>
  <si>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</si>
  <si>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</si>
  <si>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</si>
  <si>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</si>
  <si>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</si>
  <si>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0411110000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</si>
  <si>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</si>
  <si>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</si>
  <si>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</si>
  <si>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</si>
  <si>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</si>
  <si>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</si>
  <si>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</si>
  <si>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</si>
  <si>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</si>
  <si>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</si>
  <si>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</si>
  <si>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</si>
  <si>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</si>
  <si>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</si>
  <si>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</si>
  <si>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</si>
  <si>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</si>
  <si>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</si>
  <si>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</si>
  <si>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</si>
  <si>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</si>
  <si>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Оценка рыночной стоимости земельных участков для заключения договоров аренды</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</si>
  <si>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</si>
  <si>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</si>
  <si>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</si>
  <si>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</si>
  <si>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</si>
  <si>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</si>
  <si>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</si>
  <si>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Разработка проекта зон санитарной охраны источников питьевого водоснабжения</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</si>
  <si>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</si>
  <si>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</si>
  <si>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</si>
  <si>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</si>
  <si>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</si>
  <si>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</si>
  <si>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</si>
  <si>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</si>
  <si>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</si>
  <si>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</si>
  <si>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</si>
  <si>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</si>
  <si>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Распределение иных межбюджетных трансфертов за счет средств метного бюджета на 2019 и 2020 годы</t>
  </si>
  <si>
    <t xml:space="preserve">Распределение иных межбюджетных трансфертов за счет средств областного бюджета на 2018 год </t>
  </si>
  <si>
    <t>Распределение иных межбюджетных трансфертов за счет средств областного бюджета на  2019 и 2020 годы</t>
  </si>
  <si>
    <t>Свод источников финансирования дефицита местного бюджета на 2018 год</t>
  </si>
  <si>
    <t>Свод источников финансирования дефицита местного бюджета на 2019 и 2020 годы</t>
  </si>
  <si>
    <t>2020 год</t>
  </si>
  <si>
    <t>на 2018 год и плановый период 2019 и 2020 годов"</t>
  </si>
  <si>
    <t xml:space="preserve">Свод  доходов местного бюджета на 2018 год </t>
  </si>
  <si>
    <t xml:space="preserve">Свод  доходов местного бюджета на 2019 и 2020 годы </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</si>
  <si>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2018 год</t>
  </si>
  <si>
    <t>Ведомственная структура расходов местного бюджета на 2019 и 2020 годы</t>
  </si>
  <si>
    <t xml:space="preserve">Распределение дотаций из местного бюджета на выравнивание бюджетной обеспеченности поселений на 2018 год </t>
  </si>
  <si>
    <t>Распределение дотаций из местного бюджета на выравнивание бюджетной обеспеченности поселений на 2019 и 2020 годы</t>
  </si>
  <si>
    <t xml:space="preserve">Распределение иных межбюджетных трансфертов за счет средств местного бюджета на 2018 год  </t>
  </si>
  <si>
    <t>Ведомственная структура расходов местного бюджета на 2018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</si>
  <si>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и 2020 годы</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</si>
  <si>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</si>
  <si>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2.2.3.</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</si>
  <si>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</si>
  <si>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</si>
  <si>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</si>
  <si>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</si>
  <si>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</si>
  <si>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2.1.3.</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</si>
  <si>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</si>
  <si>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</si>
  <si>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</si>
  <si>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</si>
  <si>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</si>
  <si>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</si>
  <si>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</si>
  <si>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</si>
  <si>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</si>
  <si>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</si>
  <si>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</si>
  <si>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90120230022050000151</t>
  </si>
  <si>
    <t xml:space="preserve">      Субвенции бюджетам муниципальных районов на предоставление гражданам субсидий на оплату жилого помещения и коммунальных услуг</t>
  </si>
  <si>
    <t>90120235120050000151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</si>
  <si>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</si>
  <si>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</si>
  <si>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на 2020 год</t>
  </si>
  <si>
    <t xml:space="preserve">     Прочие доходы от оказания платных услуг (работ) получателями средств бюджетов муниципальных районов </t>
  </si>
  <si>
    <t>019</t>
  </si>
  <si>
    <t>Департамент по обеспечению деятельности мировых судей Свердловской области</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</si>
  <si>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</si>
  <si>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</si>
  <si>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081</t>
  </si>
  <si>
    <t>Управление Федеральной службы по ветеринарному и фитосанитарному надзору по Свердловской области</t>
  </si>
  <si>
    <t>116 25060 01 6000 140</t>
  </si>
  <si>
    <t xml:space="preserve">Денежные взыскания (штрафы) за нарушение земельного законодательства </t>
  </si>
  <si>
    <t>161</t>
  </si>
  <si>
    <t>Управление Федеральной антимонопольной службы по Свердловской области (Свердловское УФАС России)</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</si>
  <si>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</si>
  <si>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</si>
  <si>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</si>
  <si>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</si>
  <si>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</si>
  <si>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</si>
  <si>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</si>
  <si>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</si>
  <si>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</si>
  <si>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</si>
  <si>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</si>
  <si>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</si>
  <si>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Счетная палата муниципального образования Камышловский муниципальный район</t>
  </si>
  <si>
    <t>6658135632</t>
  </si>
  <si>
    <t>66580100</t>
  </si>
  <si>
    <t>65701000</t>
  </si>
  <si>
    <t>г.Екатеринбург, ул. Московская, 116</t>
  </si>
  <si>
    <t>Управление Федеральной службы по ветеринарному и фитосанитарному надзору по Свердловской области (Управление Россельхознадзора по Свердловской области)</t>
  </si>
  <si>
    <t>6659117971</t>
  </si>
  <si>
    <t>665901001</t>
  </si>
  <si>
    <t xml:space="preserve"> г.Екатеринбург, ул.Грузчиков, 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</si>
  <si>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</si>
  <si>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</si>
  <si>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</si>
  <si>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</si>
  <si>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6658065103</t>
  </si>
  <si>
    <t>г.Екатеринбург, ул. Московская, 11</t>
  </si>
  <si>
    <t>6670073005</t>
  </si>
  <si>
    <t>г.Екатеринбург, ул. Генеральская, 6а</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</si>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</sst>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2">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b/>
      <sz val="12"/>
      <color indexed="8"/>
      <name val="Times New Roman"/>
      <family val="1"/>
    </font>
    <font>
      <b/>
      <sz val="11"/>
      <name val="Times New Roman"/>
      <family val="1"/>
    </font>
    <font>
      <b/>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rgb="FF000000"/>
      </top>
      <bottom style="thin"/>
    </border>
    <border>
      <left>
        <color indexed="63"/>
      </left>
      <right style="thin">
        <color rgb="FF000000"/>
      </right>
      <top style="thin">
        <color rgb="FF000000"/>
      </top>
      <bottom style="thin"/>
    </border>
    <border>
      <left style="thin">
        <color rgb="FF000000"/>
      </left>
      <right style="thin">
        <color rgb="FF000000"/>
      </right>
      <top style="thin">
        <color rgb="FF000000"/>
      </top>
      <bottom>
        <color indexed="63"/>
      </bottom>
    </border>
    <border>
      <left style="thin"/>
      <right>
        <color indexed="63"/>
      </right>
      <top style="thin">
        <color rgb="FF000000"/>
      </top>
      <bottom style="thin"/>
    </border>
    <border>
      <left style="thin">
        <color rgb="FF000000"/>
      </left>
      <right style="thin">
        <color rgb="FF000000"/>
      </right>
      <top style="thin">
        <color rgb="FF000000"/>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16" fillId="0" borderId="0">
      <alignment/>
      <protection/>
    </xf>
    <xf numFmtId="0" fontId="16" fillId="0" borderId="0">
      <alignment/>
      <protection/>
    </xf>
    <xf numFmtId="0" fontId="50" fillId="0" borderId="0">
      <alignment/>
      <protection/>
    </xf>
    <xf numFmtId="0" fontId="50" fillId="0" borderId="0">
      <alignment/>
      <protection/>
    </xf>
    <xf numFmtId="0" fontId="16" fillId="0" borderId="0">
      <alignment/>
      <protection/>
    </xf>
    <xf numFmtId="0" fontId="50" fillId="27" borderId="0">
      <alignment/>
      <protection/>
    </xf>
    <xf numFmtId="0" fontId="50" fillId="0" borderId="0">
      <alignment wrapText="1"/>
      <protection/>
    </xf>
    <xf numFmtId="0" fontId="50" fillId="0" borderId="0">
      <alignment/>
      <protection/>
    </xf>
    <xf numFmtId="0" fontId="51" fillId="0" borderId="0">
      <alignment horizontal="center"/>
      <protection/>
    </xf>
    <xf numFmtId="0" fontId="50" fillId="0" borderId="0">
      <alignment horizontal="right"/>
      <protection/>
    </xf>
    <xf numFmtId="0" fontId="50" fillId="27" borderId="1">
      <alignment/>
      <protection/>
    </xf>
    <xf numFmtId="0" fontId="50" fillId="0" borderId="2">
      <alignment horizontal="center" vertical="center" wrapText="1"/>
      <protection/>
    </xf>
    <xf numFmtId="0" fontId="50" fillId="27" borderId="3">
      <alignment/>
      <protection/>
    </xf>
    <xf numFmtId="0" fontId="50" fillId="27" borderId="0">
      <alignment shrinkToFit="1"/>
      <protection/>
    </xf>
    <xf numFmtId="0" fontId="52" fillId="0" borderId="3">
      <alignment horizontal="right"/>
      <protection/>
    </xf>
    <xf numFmtId="4" fontId="52" fillId="28" borderId="3">
      <alignment horizontal="right" vertical="top" shrinkToFit="1"/>
      <protection/>
    </xf>
    <xf numFmtId="4" fontId="52" fillId="29" borderId="3">
      <alignment horizontal="right" vertical="top" shrinkToFit="1"/>
      <protection/>
    </xf>
    <xf numFmtId="0" fontId="50" fillId="0" borderId="0">
      <alignment horizontal="left" wrapText="1"/>
      <protection/>
    </xf>
    <xf numFmtId="0" fontId="52" fillId="0" borderId="2">
      <alignment vertical="top" wrapText="1"/>
      <protection/>
    </xf>
    <xf numFmtId="49" fontId="50" fillId="0" borderId="2">
      <alignment horizontal="center" vertical="top" shrinkToFit="1"/>
      <protection/>
    </xf>
    <xf numFmtId="4" fontId="52" fillId="28" borderId="2">
      <alignment horizontal="right" vertical="top" shrinkToFit="1"/>
      <protection/>
    </xf>
    <xf numFmtId="4" fontId="52" fillId="29" borderId="2">
      <alignment horizontal="right" vertical="top" shrinkToFit="1"/>
      <protection/>
    </xf>
    <xf numFmtId="0" fontId="50" fillId="27" borderId="4">
      <alignment/>
      <protection/>
    </xf>
    <xf numFmtId="0" fontId="50" fillId="27" borderId="4">
      <alignment horizontal="center"/>
      <protection/>
    </xf>
    <xf numFmtId="4" fontId="52" fillId="0" borderId="2">
      <alignment horizontal="right" vertical="top" shrinkToFit="1"/>
      <protection/>
    </xf>
    <xf numFmtId="49" fontId="50" fillId="0" borderId="2">
      <alignment horizontal="left" vertical="top" wrapText="1" indent="2"/>
      <protection/>
    </xf>
    <xf numFmtId="4" fontId="50" fillId="0" borderId="2">
      <alignment horizontal="right" vertical="top" shrinkToFit="1"/>
      <protection/>
    </xf>
    <xf numFmtId="0" fontId="50" fillId="27" borderId="4">
      <alignment shrinkToFit="1"/>
      <protection/>
    </xf>
    <xf numFmtId="0" fontId="50" fillId="27" borderId="3">
      <alignment horizontal="center"/>
      <protection/>
    </xf>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3" fillId="36" borderId="5" applyNumberFormat="0" applyAlignment="0" applyProtection="0"/>
    <xf numFmtId="0" fontId="54" fillId="37" borderId="6" applyNumberFormat="0" applyAlignment="0" applyProtection="0"/>
    <xf numFmtId="0" fontId="55" fillId="37" borderId="5"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8" borderId="11" applyNumberFormat="0" applyAlignment="0" applyProtection="0"/>
    <xf numFmtId="0" fontId="62" fillId="0" borderId="0" applyNumberFormat="0" applyFill="0" applyBorder="0" applyAlignment="0" applyProtection="0"/>
    <xf numFmtId="0" fontId="63" fillId="39" borderId="0" applyNumberFormat="0" applyBorder="0" applyAlignment="0" applyProtection="0"/>
    <xf numFmtId="0" fontId="0" fillId="40" borderId="0">
      <alignment/>
      <protection/>
    </xf>
    <xf numFmtId="0" fontId="16" fillId="0" borderId="0">
      <alignment/>
      <protection/>
    </xf>
    <xf numFmtId="0" fontId="48"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4" fillId="0" borderId="0" applyNumberFormat="0" applyFill="0" applyBorder="0" applyAlignment="0" applyProtection="0"/>
    <xf numFmtId="0" fontId="65" fillId="41" borderId="0" applyNumberFormat="0" applyBorder="0" applyAlignment="0" applyProtection="0"/>
    <xf numFmtId="0" fontId="66" fillId="0" borderId="0" applyNumberFormat="0" applyFill="0" applyBorder="0" applyAlignment="0" applyProtection="0"/>
    <xf numFmtId="0" fontId="0" fillId="42" borderId="12" applyNumberFormat="0" applyFont="0" applyAlignment="0" applyProtection="0"/>
    <xf numFmtId="0" fontId="48" fillId="42" borderId="12" applyNumberFormat="0" applyFont="0" applyAlignment="0" applyProtection="0"/>
    <xf numFmtId="9" fontId="0" fillId="0" borderId="0" applyFont="0" applyFill="0" applyBorder="0" applyAlignment="0" applyProtection="0"/>
    <xf numFmtId="0" fontId="67" fillId="0" borderId="13"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43"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5" fillId="0" borderId="14" xfId="0" applyFont="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4"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4" borderId="14" xfId="0" applyNumberFormat="1" applyFont="1" applyFill="1" applyBorder="1" applyAlignment="1">
      <alignment horizontal="right" vertical="top" shrinkToFit="1"/>
    </xf>
    <xf numFmtId="0" fontId="0" fillId="40" borderId="14" xfId="0" applyFill="1" applyBorder="1" applyAlignment="1">
      <alignment vertical="center" wrapText="1"/>
    </xf>
    <xf numFmtId="49" fontId="10" fillId="0" borderId="14"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3" fillId="45" borderId="0" xfId="0" applyFont="1" applyFill="1" applyAlignment="1">
      <alignment horizontal="center" vertical="top"/>
    </xf>
    <xf numFmtId="0" fontId="3" fillId="45" borderId="14" xfId="0" applyFont="1" applyFill="1" applyBorder="1" applyAlignment="1">
      <alignment horizontal="center" vertical="top"/>
    </xf>
    <xf numFmtId="0" fontId="3" fillId="45" borderId="14" xfId="0" applyFont="1" applyFill="1" applyBorder="1" applyAlignment="1">
      <alignment horizontal="center" vertical="top" wrapText="1"/>
    </xf>
    <xf numFmtId="0" fontId="4" fillId="45" borderId="14" xfId="0" applyFont="1" applyFill="1" applyBorder="1" applyAlignment="1">
      <alignment horizontal="center" vertical="center" wrapText="1"/>
    </xf>
    <xf numFmtId="0" fontId="3" fillId="45" borderId="0" xfId="0" applyFont="1" applyFill="1" applyAlignment="1">
      <alignment/>
    </xf>
    <xf numFmtId="0" fontId="3" fillId="45" borderId="0" xfId="0" applyFont="1" applyFill="1" applyAlignment="1">
      <alignment horizontal="center"/>
    </xf>
    <xf numFmtId="0" fontId="3" fillId="0" borderId="15" xfId="0" applyFont="1" applyFill="1" applyBorder="1" applyAlignment="1">
      <alignment horizontal="center" vertical="center" wrapText="1"/>
    </xf>
    <xf numFmtId="0" fontId="3" fillId="45" borderId="0"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horizontal="right" wrapText="1"/>
    </xf>
    <xf numFmtId="0" fontId="6" fillId="45" borderId="0" xfId="0" applyFont="1" applyFill="1" applyAlignment="1">
      <alignment/>
    </xf>
    <xf numFmtId="0" fontId="13" fillId="0" borderId="0" xfId="0" applyFont="1" applyAlignment="1">
      <alignment/>
    </xf>
    <xf numFmtId="0" fontId="14" fillId="0" borderId="0" xfId="0" applyFont="1" applyAlignment="1">
      <alignment/>
    </xf>
    <xf numFmtId="4" fontId="5" fillId="0" borderId="0" xfId="0" applyNumberFormat="1" applyFont="1" applyAlignment="1">
      <alignment/>
    </xf>
    <xf numFmtId="0" fontId="6" fillId="0" borderId="0" xfId="0" applyFont="1" applyAlignment="1">
      <alignment/>
    </xf>
    <xf numFmtId="0" fontId="3" fillId="0" borderId="0" xfId="0" applyFont="1" applyAlignment="1">
      <alignment wrapText="1"/>
    </xf>
    <xf numFmtId="0" fontId="4" fillId="0" borderId="14" xfId="0" applyFont="1" applyBorder="1" applyAlignment="1">
      <alignment horizontal="center" wrapText="1"/>
    </xf>
    <xf numFmtId="4" fontId="6" fillId="0" borderId="0" xfId="0" applyNumberFormat="1" applyFont="1" applyFill="1" applyAlignment="1">
      <alignment/>
    </xf>
    <xf numFmtId="0" fontId="3" fillId="0" borderId="14" xfId="0" applyNumberFormat="1" applyFont="1" applyFill="1" applyBorder="1" applyAlignment="1">
      <alignment horizontal="left" vertical="top" wrapText="1"/>
    </xf>
    <xf numFmtId="0" fontId="11" fillId="0" borderId="14" xfId="0" applyFont="1" applyBorder="1" applyAlignment="1">
      <alignment horizontal="justify"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77" fontId="3" fillId="0" borderId="14" xfId="0" applyNumberFormat="1" applyFont="1" applyBorder="1" applyAlignment="1">
      <alignment horizontal="right" wrapText="1"/>
    </xf>
    <xf numFmtId="0" fontId="2" fillId="0" borderId="0" xfId="0" applyFont="1" applyAlignment="1">
      <alignment/>
    </xf>
    <xf numFmtId="0" fontId="15" fillId="0" borderId="0" xfId="0" applyFont="1" applyAlignment="1">
      <alignment/>
    </xf>
    <xf numFmtId="49" fontId="3" fillId="0" borderId="14" xfId="0" applyNumberFormat="1" applyFont="1" applyBorder="1" applyAlignment="1">
      <alignment horizontal="center" vertical="top" wrapText="1"/>
    </xf>
    <xf numFmtId="0" fontId="8" fillId="0" borderId="0" xfId="0" applyFont="1" applyFill="1" applyAlignment="1">
      <alignment horizontal="center" wrapText="1"/>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4" fontId="50" fillId="28" borderId="2" xfId="61" applyFont="1" applyProtection="1">
      <alignment horizontal="right" vertical="top" shrinkToFit="1"/>
      <protection/>
    </xf>
    <xf numFmtId="4" fontId="50" fillId="28" borderId="3" xfId="56" applyFont="1" applyProtection="1">
      <alignment horizontal="right" vertical="top" shrinkToFit="1"/>
      <protection/>
    </xf>
    <xf numFmtId="0" fontId="17" fillId="0" borderId="14" xfId="0" applyFont="1" applyFill="1" applyBorder="1" applyAlignment="1">
      <alignment horizontal="left" wrapText="1"/>
    </xf>
    <xf numFmtId="49" fontId="11" fillId="44" borderId="14" xfId="0" applyNumberFormat="1" applyFont="1" applyFill="1" applyBorder="1" applyAlignment="1">
      <alignment horizontal="center" vertical="top" wrapText="1"/>
    </xf>
    <xf numFmtId="0" fontId="11" fillId="44" borderId="14" xfId="0" applyFont="1" applyFill="1" applyBorder="1" applyAlignment="1">
      <alignment horizontal="justify" vertical="top" wrapText="1"/>
    </xf>
    <xf numFmtId="0" fontId="11" fillId="44" borderId="14" xfId="0" applyFont="1" applyFill="1" applyBorder="1" applyAlignment="1">
      <alignment horizontal="left" vertical="top" wrapText="1"/>
    </xf>
    <xf numFmtId="0" fontId="11" fillId="0" borderId="14" xfId="0" applyFont="1" applyBorder="1" applyAlignment="1">
      <alignment horizontal="center" vertical="top"/>
    </xf>
    <xf numFmtId="0" fontId="21" fillId="0" borderId="14" xfId="0" applyFont="1" applyBorder="1" applyAlignment="1">
      <alignment vertical="top"/>
    </xf>
    <xf numFmtId="0" fontId="11" fillId="44" borderId="14" xfId="0" applyFont="1" applyFill="1" applyBorder="1" applyAlignment="1">
      <alignment vertical="top" wrapText="1"/>
    </xf>
    <xf numFmtId="49" fontId="11" fillId="0" borderId="14" xfId="0" applyNumberFormat="1" applyFont="1" applyBorder="1" applyAlignment="1">
      <alignment horizontal="justify" vertical="top" wrapText="1"/>
    </xf>
    <xf numFmtId="0" fontId="11" fillId="0" borderId="14" xfId="0" applyFont="1" applyBorder="1" applyAlignment="1">
      <alignment vertical="top"/>
    </xf>
    <xf numFmtId="4" fontId="3" fillId="0" borderId="0" xfId="0" applyNumberFormat="1" applyFont="1" applyFill="1" applyAlignment="1">
      <alignment horizontal="right"/>
    </xf>
    <xf numFmtId="4" fontId="3" fillId="0" borderId="0" xfId="0" applyNumberFormat="1" applyFont="1" applyAlignment="1">
      <alignment horizontal="right"/>
    </xf>
    <xf numFmtId="4" fontId="4" fillId="0" borderId="14" xfId="0" applyNumberFormat="1" applyFont="1" applyBorder="1" applyAlignment="1">
      <alignment horizontal="center"/>
    </xf>
    <xf numFmtId="4" fontId="3" fillId="0" borderId="14" xfId="0" applyNumberFormat="1" applyFont="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5" borderId="14" xfId="0" applyFont="1" applyFill="1" applyBorder="1" applyAlignment="1">
      <alignment horizontal="center" vertical="center" wrapText="1"/>
    </xf>
    <xf numFmtId="0" fontId="22" fillId="0" borderId="0" xfId="0" applyFont="1" applyFill="1" applyAlignment="1">
      <alignment/>
    </xf>
    <xf numFmtId="4" fontId="52" fillId="28" borderId="3" xfId="56" applyFont="1" applyProtection="1">
      <alignment horizontal="right" vertical="top" shrinkToFit="1"/>
      <protection/>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17" xfId="0" applyNumberFormat="1" applyFont="1" applyBorder="1" applyAlignment="1">
      <alignment horizontal="center" vertical="center" wrapText="1"/>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0" fillId="40" borderId="19"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3"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0" fillId="0" borderId="16" xfId="0" applyBorder="1" applyAlignment="1">
      <alignment/>
    </xf>
    <xf numFmtId="0" fontId="3" fillId="0" borderId="15" xfId="0" applyFont="1" applyBorder="1" applyAlignment="1">
      <alignment horizontal="center" wrapText="1"/>
    </xf>
    <xf numFmtId="0" fontId="0" fillId="0" borderId="16" xfId="0" applyBorder="1" applyAlignment="1">
      <alignment horizontal="center"/>
    </xf>
    <xf numFmtId="0" fontId="3" fillId="0" borderId="20" xfId="0" applyFont="1" applyBorder="1" applyAlignment="1">
      <alignment horizontal="center" wrapText="1"/>
    </xf>
    <xf numFmtId="0" fontId="0" fillId="0" borderId="21" xfId="0" applyBorder="1" applyAlignment="1">
      <alignment horizontal="center" wrapText="1"/>
    </xf>
    <xf numFmtId="0" fontId="3"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3" fillId="0" borderId="18" xfId="0" applyFont="1" applyFill="1" applyBorder="1" applyAlignment="1">
      <alignment horizontal="center" wrapText="1"/>
    </xf>
    <xf numFmtId="0" fontId="8"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 fillId="45" borderId="18" xfId="0" applyFont="1" applyFill="1" applyBorder="1" applyAlignment="1">
      <alignment horizontal="center" vertical="center" wrapText="1"/>
    </xf>
    <xf numFmtId="0" fontId="1" fillId="45" borderId="19" xfId="0" applyFont="1" applyFill="1" applyBorder="1" applyAlignment="1">
      <alignment horizontal="center" vertical="center" wrapText="1"/>
    </xf>
    <xf numFmtId="0" fontId="4" fillId="0" borderId="0" xfId="0" applyFont="1" applyAlignment="1">
      <alignment horizontal="center" wrapText="1"/>
    </xf>
    <xf numFmtId="49" fontId="11" fillId="0" borderId="14" xfId="0" applyNumberFormat="1" applyFont="1" applyFill="1" applyBorder="1" applyAlignment="1">
      <alignment horizontal="center" vertical="justify"/>
    </xf>
    <xf numFmtId="49" fontId="11" fillId="0" borderId="14" xfId="0" applyNumberFormat="1" applyFont="1" applyFill="1" applyBorder="1" applyAlignment="1">
      <alignment horizontal="center" vertical="top" wrapText="1"/>
    </xf>
    <xf numFmtId="0" fontId="11" fillId="0" borderId="14" xfId="0" applyFont="1" applyFill="1" applyBorder="1" applyAlignment="1">
      <alignment horizontal="center" vertical="top" wrapText="1"/>
    </xf>
    <xf numFmtId="49" fontId="10" fillId="0" borderId="14" xfId="0" applyNumberFormat="1" applyFont="1" applyFill="1" applyBorder="1" applyAlignment="1">
      <alignment horizontal="center" vertical="justify"/>
    </xf>
    <xf numFmtId="0" fontId="11" fillId="0" borderId="14" xfId="0" applyFont="1" applyFill="1" applyBorder="1" applyAlignment="1">
      <alignment horizontal="justify" vertical="top" wrapText="1"/>
    </xf>
    <xf numFmtId="49" fontId="12" fillId="0" borderId="14" xfId="0" applyNumberFormat="1" applyFont="1" applyFill="1" applyBorder="1" applyAlignment="1">
      <alignment horizontal="center" vertical="top" wrapText="1"/>
    </xf>
    <xf numFmtId="0" fontId="10" fillId="0" borderId="14" xfId="0" applyNumberFormat="1" applyFont="1" applyFill="1" applyBorder="1" applyAlignment="1">
      <alignment horizontal="justify" vertical="top" wrapText="1"/>
    </xf>
    <xf numFmtId="49" fontId="20" fillId="0" borderId="14" xfId="0" applyNumberFormat="1" applyFont="1" applyFill="1" applyBorder="1" applyAlignment="1">
      <alignment horizontal="center" vertical="top" wrapText="1"/>
    </xf>
    <xf numFmtId="0" fontId="10" fillId="0" borderId="16" xfId="0" applyFont="1" applyFill="1" applyBorder="1" applyAlignment="1">
      <alignment horizontal="justify" vertical="top" wrapText="1"/>
    </xf>
    <xf numFmtId="0" fontId="3" fillId="0" borderId="14" xfId="0" applyFont="1" applyFill="1" applyBorder="1" applyAlignment="1">
      <alignment horizontal="center" vertical="top"/>
    </xf>
    <xf numFmtId="0" fontId="50" fillId="0" borderId="2" xfId="59" applyNumberFormat="1" applyFont="1" applyFill="1" applyProtection="1">
      <alignment vertical="top" wrapText="1"/>
      <protection/>
    </xf>
    <xf numFmtId="49" fontId="50" fillId="0" borderId="2" xfId="60" applyFont="1" applyFill="1" applyProtection="1">
      <alignment horizontal="center" vertical="top" shrinkToFit="1"/>
      <protection/>
    </xf>
    <xf numFmtId="4" fontId="50" fillId="0" borderId="2" xfId="61" applyFont="1" applyFill="1" applyProtection="1">
      <alignment horizontal="right" vertical="top" shrinkToFit="1"/>
      <protection/>
    </xf>
    <xf numFmtId="0" fontId="50" fillId="0" borderId="22" xfId="55" applyNumberFormat="1" applyFont="1" applyFill="1" applyBorder="1" applyProtection="1">
      <alignment horizontal="right"/>
      <protection/>
    </xf>
    <xf numFmtId="0" fontId="50" fillId="0" borderId="22" xfId="55" applyFont="1" applyFill="1" applyBorder="1">
      <alignment horizontal="right"/>
      <protection/>
    </xf>
    <xf numFmtId="0" fontId="50" fillId="0" borderId="23" xfId="55" applyFont="1" applyFill="1" applyBorder="1">
      <alignment horizontal="right"/>
      <protection/>
    </xf>
    <xf numFmtId="49" fontId="50" fillId="0" borderId="24" xfId="60" applyFont="1" applyFill="1" applyBorder="1" applyProtection="1">
      <alignment horizontal="center" vertical="top" shrinkToFit="1"/>
      <protection/>
    </xf>
    <xf numFmtId="4" fontId="50" fillId="0" borderId="14" xfId="92" applyNumberFormat="1" applyFont="1" applyFill="1" applyBorder="1" applyAlignment="1">
      <alignment horizontal="right" vertical="top" shrinkToFit="1"/>
      <protection/>
    </xf>
    <xf numFmtId="0" fontId="4" fillId="0" borderId="14" xfId="0" applyFont="1" applyFill="1" applyBorder="1" applyAlignment="1">
      <alignment horizontal="center" vertical="top"/>
    </xf>
    <xf numFmtId="0" fontId="52" fillId="0" borderId="22" xfId="55" applyNumberFormat="1" applyFont="1" applyFill="1" applyBorder="1" applyProtection="1">
      <alignment horizontal="right"/>
      <protection/>
    </xf>
    <xf numFmtId="0" fontId="52" fillId="0" borderId="22" xfId="55" applyFont="1" applyFill="1" applyBorder="1">
      <alignment horizontal="right"/>
      <protection/>
    </xf>
    <xf numFmtId="4" fontId="52" fillId="0" borderId="14" xfId="92" applyNumberFormat="1" applyFont="1" applyFill="1" applyBorder="1" applyAlignment="1">
      <alignment horizontal="right" vertical="top" shrinkToFit="1"/>
      <protection/>
    </xf>
    <xf numFmtId="4" fontId="52" fillId="0" borderId="22" xfId="56" applyFont="1" applyFill="1" applyBorder="1" applyProtection="1">
      <alignment horizontal="right" vertical="top" shrinkToFit="1"/>
      <protection/>
    </xf>
    <xf numFmtId="0" fontId="3" fillId="0" borderId="15" xfId="0" applyFont="1" applyFill="1" applyBorder="1" applyAlignment="1">
      <alignment horizontal="center" vertical="top"/>
    </xf>
    <xf numFmtId="0" fontId="50" fillId="0" borderId="25" xfId="55" applyNumberFormat="1" applyFont="1" applyFill="1" applyBorder="1" applyProtection="1">
      <alignment horizontal="right"/>
      <protection/>
    </xf>
    <xf numFmtId="0" fontId="50" fillId="0" borderId="23" xfId="55" applyNumberFormat="1" applyFont="1" applyFill="1" applyBorder="1" applyProtection="1">
      <alignment horizontal="right"/>
      <protection/>
    </xf>
    <xf numFmtId="4" fontId="50" fillId="0" borderId="26" xfId="61" applyFont="1" applyFill="1" applyBorder="1" applyProtection="1">
      <alignment horizontal="right" vertical="top" shrinkToFit="1"/>
      <protection/>
    </xf>
    <xf numFmtId="4" fontId="0" fillId="0" borderId="14" xfId="92" applyNumberFormat="1" applyFont="1" applyFill="1" applyBorder="1" applyAlignment="1">
      <alignment horizontal="right" vertical="top" shrinkToFit="1"/>
      <protection/>
    </xf>
    <xf numFmtId="4" fontId="52" fillId="0" borderId="3" xfId="56" applyFont="1" applyFill="1" applyProtection="1">
      <alignment horizontal="right" vertical="top" shrinkToFit="1"/>
      <protection/>
    </xf>
    <xf numFmtId="0" fontId="4" fillId="0" borderId="14" xfId="0" applyFont="1" applyFill="1" applyBorder="1" applyAlignment="1">
      <alignment horizontal="center" wrapText="1"/>
    </xf>
    <xf numFmtId="0" fontId="5" fillId="0" borderId="14" xfId="0" applyFont="1" applyFill="1" applyBorder="1" applyAlignment="1">
      <alignment horizontal="center"/>
    </xf>
    <xf numFmtId="4" fontId="4" fillId="0" borderId="14" xfId="0" applyNumberFormat="1" applyFont="1" applyFill="1" applyBorder="1" applyAlignment="1">
      <alignment/>
    </xf>
    <xf numFmtId="0" fontId="4" fillId="0" borderId="14" xfId="0" applyFont="1" applyFill="1" applyBorder="1" applyAlignment="1">
      <alignment horizontal="left" wrapText="1"/>
    </xf>
    <xf numFmtId="4" fontId="4" fillId="0" borderId="19" xfId="0" applyNumberFormat="1" applyFont="1" applyFill="1" applyBorder="1" applyAlignment="1">
      <alignment/>
    </xf>
    <xf numFmtId="0" fontId="4" fillId="0" borderId="14" xfId="0" applyFont="1" applyFill="1" applyBorder="1" applyAlignment="1">
      <alignment horizontal="center" vertical="center" wrapText="1"/>
    </xf>
    <xf numFmtId="4" fontId="4" fillId="0" borderId="14" xfId="0" applyNumberFormat="1" applyFont="1" applyFill="1" applyBorder="1" applyAlignment="1">
      <alignment horizontal="center" wrapText="1"/>
    </xf>
    <xf numFmtId="0" fontId="14" fillId="0" borderId="14" xfId="0" applyFont="1" applyFill="1" applyBorder="1" applyAlignment="1">
      <alignment horizont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xf>
    <xf numFmtId="0" fontId="3" fillId="0" borderId="14" xfId="0" applyFont="1" applyFill="1" applyBorder="1" applyAlignment="1">
      <alignment horizontal="left" wrapText="1"/>
    </xf>
    <xf numFmtId="4" fontId="18" fillId="0" borderId="14" xfId="0" applyNumberFormat="1" applyFont="1" applyFill="1" applyBorder="1" applyAlignment="1">
      <alignment/>
    </xf>
    <xf numFmtId="0" fontId="19" fillId="0" borderId="14" xfId="0" applyFont="1" applyFill="1" applyBorder="1" applyAlignment="1">
      <alignment horizontal="center"/>
    </xf>
    <xf numFmtId="0" fontId="3" fillId="0" borderId="2" xfId="59" applyNumberFormat="1" applyFont="1" applyFill="1" applyProtection="1">
      <alignment vertical="top" wrapText="1"/>
      <protection/>
    </xf>
    <xf numFmtId="4" fontId="3" fillId="0" borderId="19" xfId="0" applyNumberFormat="1" applyFont="1" applyFill="1" applyBorder="1" applyAlignment="1">
      <alignment/>
    </xf>
    <xf numFmtId="0" fontId="13" fillId="0" borderId="14" xfId="0" applyFont="1" applyFill="1" applyBorder="1" applyAlignment="1">
      <alignment horizontal="center"/>
    </xf>
    <xf numFmtId="4" fontId="17" fillId="0" borderId="19" xfId="0" applyNumberFormat="1" applyFont="1" applyFill="1" applyBorder="1" applyAlignment="1">
      <alignment/>
    </xf>
    <xf numFmtId="4" fontId="17" fillId="0" borderId="14" xfId="0" applyNumberFormat="1" applyFont="1" applyFill="1" applyBorder="1" applyAlignment="1">
      <alignment/>
    </xf>
    <xf numFmtId="0" fontId="70" fillId="0" borderId="2" xfId="59" applyNumberFormat="1" applyFont="1" applyFill="1" applyProtection="1">
      <alignment vertical="top" wrapText="1"/>
      <protection/>
    </xf>
    <xf numFmtId="0" fontId="71" fillId="0" borderId="14" xfId="59" applyNumberFormat="1" applyFont="1" applyFill="1" applyBorder="1" applyAlignment="1" applyProtection="1">
      <alignment wrapText="1"/>
      <protection/>
    </xf>
    <xf numFmtId="0" fontId="70" fillId="0" borderId="2" xfId="59" applyNumberFormat="1" applyFont="1" applyFill="1" applyAlignment="1" applyProtection="1">
      <alignment wrapText="1"/>
      <protection/>
    </xf>
    <xf numFmtId="0" fontId="3" fillId="0" borderId="15" xfId="0" applyFont="1" applyFill="1" applyBorder="1" applyAlignment="1">
      <alignment horizontal="center" wrapText="1"/>
    </xf>
    <xf numFmtId="0" fontId="0" fillId="0" borderId="19" xfId="0" applyFill="1" applyBorder="1" applyAlignment="1">
      <alignment horizontal="center" wrapText="1"/>
    </xf>
    <xf numFmtId="0" fontId="4" fillId="0" borderId="18" xfId="0" applyFont="1" applyFill="1" applyBorder="1" applyAlignment="1">
      <alignment horizontal="center" wrapText="1"/>
    </xf>
    <xf numFmtId="0" fontId="0" fillId="0" borderId="16" xfId="0" applyFill="1" applyBorder="1" applyAlignment="1">
      <alignment horizontal="center" vertical="center" wrapText="1"/>
    </xf>
    <xf numFmtId="0" fontId="0" fillId="0" borderId="16" xfId="0" applyFill="1" applyBorder="1" applyAlignment="1">
      <alignment horizontal="center" wrapText="1"/>
    </xf>
    <xf numFmtId="0" fontId="70" fillId="0" borderId="14" xfId="92" applyFont="1" applyFill="1" applyBorder="1" applyAlignment="1">
      <alignment horizontal="left" vertical="top" wrapText="1"/>
      <protection/>
    </xf>
    <xf numFmtId="0" fontId="3" fillId="0" borderId="14" xfId="0" applyFont="1" applyFill="1" applyBorder="1" applyAlignment="1">
      <alignment horizontal="left" vertical="top" wrapText="1"/>
    </xf>
    <xf numFmtId="0" fontId="3" fillId="0" borderId="20" xfId="0" applyFont="1" applyFill="1" applyBorder="1" applyAlignment="1">
      <alignment horizontal="center" wrapText="1"/>
    </xf>
    <xf numFmtId="0" fontId="0" fillId="0" borderId="21" xfId="0" applyFill="1" applyBorder="1" applyAlignment="1">
      <alignment horizontal="center" wrapText="1"/>
    </xf>
    <xf numFmtId="0" fontId="4"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4" fontId="4" fillId="0" borderId="14" xfId="0" applyNumberFormat="1" applyFont="1" applyFill="1" applyBorder="1" applyAlignment="1">
      <alignment horizontal="right" wrapText="1"/>
    </xf>
    <xf numFmtId="177" fontId="4" fillId="0" borderId="14" xfId="0" applyNumberFormat="1" applyFont="1" applyFill="1" applyBorder="1" applyAlignment="1">
      <alignment horizontal="right"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D31"/>
  <sheetViews>
    <sheetView zoomScalePageLayoutView="0" workbookViewId="0" topLeftCell="A1">
      <selection activeCell="F21" sqref="F21"/>
    </sheetView>
  </sheetViews>
  <sheetFormatPr defaultColWidth="9.00390625" defaultRowHeight="12.75"/>
  <cols>
    <col min="1" max="1" width="6.125" style="0" customWidth="1"/>
    <col min="2" max="2" width="82.625" style="0" customWidth="1"/>
    <col min="3" max="3" width="9.125" style="0" customWidth="1"/>
  </cols>
  <sheetData>
    <row r="1" spans="1:3" ht="12.75">
      <c r="A1" s="31"/>
      <c r="B1" s="7"/>
      <c r="C1" s="7" t="s">
        <v>227</v>
      </c>
    </row>
    <row r="2" spans="1:3" ht="12.75">
      <c r="A2" s="7"/>
      <c r="B2" s="13"/>
      <c r="C2" s="7" t="s">
        <v>228</v>
      </c>
    </row>
    <row r="3" spans="1:3" ht="12.75">
      <c r="A3" s="7"/>
      <c r="B3" s="7"/>
      <c r="C3" s="7" t="s">
        <v>72</v>
      </c>
    </row>
    <row r="4" spans="1:3" ht="12.75">
      <c r="A4" s="7"/>
      <c r="B4" s="7"/>
      <c r="C4" s="7" t="s">
        <v>73</v>
      </c>
    </row>
    <row r="5" spans="1:3" ht="12.75">
      <c r="A5" s="7"/>
      <c r="B5" s="7"/>
      <c r="C5" s="7" t="s">
        <v>72</v>
      </c>
    </row>
    <row r="6" spans="1:3" ht="12.75">
      <c r="A6" s="7"/>
      <c r="B6" s="114" t="s">
        <v>1249</v>
      </c>
      <c r="C6" s="114"/>
    </row>
    <row r="7" spans="1:3" ht="12.75">
      <c r="A7" s="7"/>
      <c r="B7" s="7"/>
      <c r="C7" s="7"/>
    </row>
    <row r="8" spans="1:4" ht="21.75" customHeight="1">
      <c r="A8" s="115" t="s">
        <v>301</v>
      </c>
      <c r="B8" s="115"/>
      <c r="C8" s="115"/>
      <c r="D8" s="53"/>
    </row>
    <row r="9" spans="1:4" ht="15" customHeight="1">
      <c r="A9" s="115"/>
      <c r="B9" s="115"/>
      <c r="C9" s="115"/>
      <c r="D9" s="54"/>
    </row>
    <row r="10" spans="1:4" ht="20.25" customHeight="1">
      <c r="A10" s="116"/>
      <c r="B10" s="116"/>
      <c r="C10" s="116"/>
      <c r="D10" s="54"/>
    </row>
    <row r="11" spans="1:3" ht="54.75" customHeight="1">
      <c r="A11" s="17" t="s">
        <v>193</v>
      </c>
      <c r="B11" s="32" t="s">
        <v>229</v>
      </c>
      <c r="C11" s="16" t="s">
        <v>302</v>
      </c>
    </row>
    <row r="12" spans="1:3" ht="12.75">
      <c r="A12" s="17" t="s">
        <v>118</v>
      </c>
      <c r="B12" s="33">
        <v>2</v>
      </c>
      <c r="C12" s="33">
        <v>3</v>
      </c>
    </row>
    <row r="13" spans="1:3" ht="12.75">
      <c r="A13" s="20" t="s">
        <v>118</v>
      </c>
      <c r="B13" s="34" t="s">
        <v>303</v>
      </c>
      <c r="C13" s="35"/>
    </row>
    <row r="14" spans="1:3" ht="22.5">
      <c r="A14" s="20" t="s">
        <v>119</v>
      </c>
      <c r="B14" s="34" t="s">
        <v>304</v>
      </c>
      <c r="C14" s="35">
        <v>100</v>
      </c>
    </row>
    <row r="15" spans="1:3" ht="22.5">
      <c r="A15" s="20" t="s">
        <v>120</v>
      </c>
      <c r="B15" s="34" t="s">
        <v>305</v>
      </c>
      <c r="C15" s="35">
        <v>100</v>
      </c>
    </row>
    <row r="16" spans="1:3" ht="12.75">
      <c r="A16" s="20" t="s">
        <v>121</v>
      </c>
      <c r="B16" s="34" t="s">
        <v>128</v>
      </c>
      <c r="C16" s="35">
        <v>100</v>
      </c>
    </row>
    <row r="17" spans="1:3" ht="22.5">
      <c r="A17" s="20" t="s">
        <v>122</v>
      </c>
      <c r="B17" s="34" t="s">
        <v>130</v>
      </c>
      <c r="C17" s="35">
        <v>100</v>
      </c>
    </row>
    <row r="18" spans="1:3" ht="12.75">
      <c r="A18" s="20" t="s">
        <v>123</v>
      </c>
      <c r="B18" s="34" t="s">
        <v>132</v>
      </c>
      <c r="C18" s="35">
        <v>100</v>
      </c>
    </row>
    <row r="19" spans="1:3" ht="22.5">
      <c r="A19" s="20" t="s">
        <v>124</v>
      </c>
      <c r="B19" s="34" t="s">
        <v>306</v>
      </c>
      <c r="C19" s="35">
        <v>100</v>
      </c>
    </row>
    <row r="20" spans="1:3" ht="12.75">
      <c r="A20" s="20" t="s">
        <v>125</v>
      </c>
      <c r="B20" s="34" t="s">
        <v>307</v>
      </c>
      <c r="C20" s="35">
        <v>100</v>
      </c>
    </row>
    <row r="21" spans="1:3" ht="16.5" customHeight="1">
      <c r="A21" s="20" t="s">
        <v>126</v>
      </c>
      <c r="B21" s="34" t="s">
        <v>0</v>
      </c>
      <c r="C21" s="35">
        <v>100</v>
      </c>
    </row>
    <row r="22" spans="1:3" ht="21.75" customHeight="1">
      <c r="A22" s="20" t="s">
        <v>127</v>
      </c>
      <c r="B22" s="81" t="s">
        <v>205</v>
      </c>
      <c r="C22" s="35">
        <v>100</v>
      </c>
    </row>
    <row r="23" spans="1:3" ht="12.75">
      <c r="A23" s="20" t="s">
        <v>129</v>
      </c>
      <c r="B23" s="34" t="s">
        <v>82</v>
      </c>
      <c r="C23" s="35">
        <v>100</v>
      </c>
    </row>
    <row r="24" spans="1:3" ht="12.75">
      <c r="A24" s="20" t="s">
        <v>131</v>
      </c>
      <c r="B24" s="34" t="s">
        <v>308</v>
      </c>
      <c r="C24" s="35">
        <v>100</v>
      </c>
    </row>
    <row r="25" spans="1:3" ht="12.75">
      <c r="A25" s="20" t="s">
        <v>133</v>
      </c>
      <c r="B25" s="34" t="s">
        <v>142</v>
      </c>
      <c r="C25" s="35">
        <v>100</v>
      </c>
    </row>
    <row r="26" spans="1:3" ht="12.75">
      <c r="A26" s="20" t="s">
        <v>135</v>
      </c>
      <c r="B26" s="34" t="s">
        <v>143</v>
      </c>
      <c r="C26" s="35">
        <v>100</v>
      </c>
    </row>
    <row r="27" spans="1:3" ht="12.75">
      <c r="A27" s="20" t="s">
        <v>137</v>
      </c>
      <c r="B27" s="34" t="s">
        <v>309</v>
      </c>
      <c r="C27" s="35">
        <v>100</v>
      </c>
    </row>
    <row r="28" spans="1:3" ht="22.5">
      <c r="A28" s="20" t="s">
        <v>138</v>
      </c>
      <c r="B28" s="34" t="s">
        <v>310</v>
      </c>
      <c r="C28" s="35">
        <v>100</v>
      </c>
    </row>
    <row r="29" spans="1:3" ht="22.5">
      <c r="A29" s="20" t="s">
        <v>139</v>
      </c>
      <c r="B29" s="34" t="s">
        <v>144</v>
      </c>
      <c r="C29" s="35">
        <v>100</v>
      </c>
    </row>
    <row r="30" spans="1:3" ht="22.5">
      <c r="A30" s="20" t="s">
        <v>140</v>
      </c>
      <c r="B30" s="34" t="s">
        <v>145</v>
      </c>
      <c r="C30" s="35">
        <v>100</v>
      </c>
    </row>
    <row r="31" spans="1:3" ht="37.5" customHeight="1">
      <c r="A31" s="20" t="s">
        <v>701</v>
      </c>
      <c r="B31" s="34" t="s">
        <v>311</v>
      </c>
      <c r="C31" s="35">
        <v>100</v>
      </c>
    </row>
  </sheetData>
  <sheetProtection/>
  <mergeCells count="2">
    <mergeCell ref="B6:C6"/>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theme="6"/>
  </sheetPr>
  <dimension ref="A1:J14"/>
  <sheetViews>
    <sheetView zoomScalePageLayoutView="0" workbookViewId="0" topLeftCell="A1">
      <selection activeCell="B25" sqref="B25"/>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1"/>
      <c r="F1" s="21"/>
      <c r="H1" s="7" t="s">
        <v>190</v>
      </c>
      <c r="J1" s="7"/>
    </row>
    <row r="2" spans="5:10" ht="14.25" customHeight="1">
      <c r="E2" s="21"/>
      <c r="F2" s="21"/>
      <c r="H2" s="7" t="s">
        <v>195</v>
      </c>
      <c r="J2" s="7"/>
    </row>
    <row r="3" spans="5:10" ht="14.25" customHeight="1">
      <c r="E3" s="21"/>
      <c r="F3" s="21"/>
      <c r="H3" s="7" t="s">
        <v>72</v>
      </c>
      <c r="J3" s="7"/>
    </row>
    <row r="4" spans="5:10" ht="14.25" customHeight="1">
      <c r="E4" s="21"/>
      <c r="F4" s="21"/>
      <c r="H4" s="7" t="s">
        <v>73</v>
      </c>
      <c r="J4" s="7"/>
    </row>
    <row r="5" spans="5:10" ht="14.25" customHeight="1">
      <c r="E5" s="21"/>
      <c r="F5" s="21"/>
      <c r="H5" s="7" t="s">
        <v>72</v>
      </c>
      <c r="J5" s="7"/>
    </row>
    <row r="6" spans="5:10" ht="12">
      <c r="E6" s="22"/>
      <c r="F6" s="22"/>
      <c r="H6" s="7" t="s">
        <v>1249</v>
      </c>
      <c r="J6" s="7"/>
    </row>
    <row r="8" spans="2:8" ht="12.75">
      <c r="B8" s="142" t="s">
        <v>1254</v>
      </c>
      <c r="C8" s="143"/>
      <c r="D8" s="143"/>
      <c r="E8" s="143"/>
      <c r="F8" s="143"/>
      <c r="G8" s="143"/>
      <c r="H8" s="143"/>
    </row>
    <row r="11" spans="1:8" ht="58.5" customHeight="1">
      <c r="A11" s="9" t="s">
        <v>265</v>
      </c>
      <c r="B11" s="28" t="s">
        <v>266</v>
      </c>
      <c r="C11" s="28" t="s">
        <v>159</v>
      </c>
      <c r="D11" s="28" t="s">
        <v>160</v>
      </c>
      <c r="E11" s="28" t="s">
        <v>161</v>
      </c>
      <c r="F11" s="28" t="s">
        <v>162</v>
      </c>
      <c r="G11" s="28" t="s">
        <v>163</v>
      </c>
      <c r="H11" s="188" t="s">
        <v>187</v>
      </c>
    </row>
    <row r="12" spans="1:8" ht="40.5" customHeight="1">
      <c r="A12" s="189">
        <v>1</v>
      </c>
      <c r="B12" s="29" t="s">
        <v>492</v>
      </c>
      <c r="C12" s="23">
        <v>0</v>
      </c>
      <c r="D12" s="23">
        <v>3563</v>
      </c>
      <c r="E12" s="23">
        <v>1248</v>
      </c>
      <c r="F12" s="23">
        <v>0</v>
      </c>
      <c r="G12" s="23">
        <v>2884</v>
      </c>
      <c r="H12" s="190">
        <f>C12+D12+E12+F12+G12</f>
        <v>7695</v>
      </c>
    </row>
    <row r="13" spans="1:8" ht="62.25" customHeight="1">
      <c r="A13" s="189">
        <f>1+A12</f>
        <v>2</v>
      </c>
      <c r="B13" s="29" t="s">
        <v>493</v>
      </c>
      <c r="C13" s="23">
        <v>0</v>
      </c>
      <c r="D13" s="23">
        <v>4803</v>
      </c>
      <c r="E13" s="23">
        <v>8832</v>
      </c>
      <c r="F13" s="23">
        <v>0</v>
      </c>
      <c r="G13" s="23">
        <v>0</v>
      </c>
      <c r="H13" s="190">
        <f>C13+D13+E13+F13+G13</f>
        <v>13635</v>
      </c>
    </row>
    <row r="14" spans="1:8" ht="27.75" customHeight="1">
      <c r="A14" s="189"/>
      <c r="B14" s="191" t="s">
        <v>267</v>
      </c>
      <c r="C14" s="192">
        <f aca="true" t="shared" si="0" ref="C14:H14">SUM(C12:C13)</f>
        <v>0</v>
      </c>
      <c r="D14" s="192">
        <f t="shared" si="0"/>
        <v>8366</v>
      </c>
      <c r="E14" s="192">
        <f t="shared" si="0"/>
        <v>10080</v>
      </c>
      <c r="F14" s="192">
        <f t="shared" si="0"/>
        <v>0</v>
      </c>
      <c r="G14" s="192">
        <f t="shared" si="0"/>
        <v>2884</v>
      </c>
      <c r="H14" s="192">
        <f t="shared" si="0"/>
        <v>21330</v>
      </c>
    </row>
  </sheetData>
  <sheetProtection/>
  <mergeCells count="1">
    <mergeCell ref="B8:H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sheetPr>
  <dimension ref="A1:P14"/>
  <sheetViews>
    <sheetView zoomScalePageLayoutView="0" workbookViewId="0" topLeftCell="A1">
      <selection activeCell="A14" sqref="A14"/>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21"/>
      <c r="H1" s="21"/>
      <c r="I1" s="21"/>
      <c r="J1" s="21"/>
      <c r="K1" s="21"/>
      <c r="N1" s="7" t="s">
        <v>618</v>
      </c>
      <c r="P1" s="7"/>
    </row>
    <row r="2" spans="7:16" ht="14.25" customHeight="1">
      <c r="G2" s="21"/>
      <c r="H2" s="21"/>
      <c r="I2" s="21"/>
      <c r="J2" s="21"/>
      <c r="K2" s="21"/>
      <c r="N2" s="7" t="s">
        <v>195</v>
      </c>
      <c r="P2" s="7"/>
    </row>
    <row r="3" spans="7:16" ht="14.25" customHeight="1">
      <c r="G3" s="21"/>
      <c r="H3" s="21"/>
      <c r="I3" s="21"/>
      <c r="J3" s="21"/>
      <c r="K3" s="21"/>
      <c r="N3" s="7" t="s">
        <v>72</v>
      </c>
      <c r="P3" s="7"/>
    </row>
    <row r="4" spans="7:16" ht="14.25" customHeight="1">
      <c r="G4" s="21"/>
      <c r="H4" s="21"/>
      <c r="I4" s="21"/>
      <c r="J4" s="21"/>
      <c r="K4" s="21"/>
      <c r="N4" s="7" t="s">
        <v>73</v>
      </c>
      <c r="P4" s="7"/>
    </row>
    <row r="5" spans="7:16" ht="14.25" customHeight="1">
      <c r="G5" s="21"/>
      <c r="H5" s="21"/>
      <c r="I5" s="21"/>
      <c r="J5" s="21"/>
      <c r="K5" s="21"/>
      <c r="N5" s="7" t="s">
        <v>72</v>
      </c>
      <c r="P5" s="7"/>
    </row>
    <row r="6" spans="7:16" ht="12">
      <c r="G6" s="22"/>
      <c r="H6" s="22"/>
      <c r="I6" s="22"/>
      <c r="J6" s="22"/>
      <c r="K6" s="22"/>
      <c r="N6" s="7" t="s">
        <v>1249</v>
      </c>
      <c r="P6" s="7"/>
    </row>
    <row r="8" spans="2:14" ht="12.75">
      <c r="B8" s="142" t="s">
        <v>1255</v>
      </c>
      <c r="C8" s="142"/>
      <c r="D8" s="143"/>
      <c r="E8" s="143"/>
      <c r="F8" s="143"/>
      <c r="G8" s="143"/>
      <c r="H8" s="143"/>
      <c r="I8" s="143"/>
      <c r="J8" s="143"/>
      <c r="K8" s="143"/>
      <c r="L8" s="143"/>
      <c r="M8" s="143"/>
      <c r="N8" s="143"/>
    </row>
    <row r="10" spans="1:14" ht="36" customHeight="1">
      <c r="A10" s="136" t="s">
        <v>265</v>
      </c>
      <c r="B10" s="145" t="s">
        <v>266</v>
      </c>
      <c r="C10" s="147" t="s">
        <v>159</v>
      </c>
      <c r="D10" s="148"/>
      <c r="E10" s="147" t="s">
        <v>160</v>
      </c>
      <c r="F10" s="148"/>
      <c r="G10" s="147" t="s">
        <v>161</v>
      </c>
      <c r="H10" s="148"/>
      <c r="I10" s="147" t="s">
        <v>162</v>
      </c>
      <c r="J10" s="148"/>
      <c r="K10" s="147" t="s">
        <v>494</v>
      </c>
      <c r="L10" s="148"/>
      <c r="M10" s="149" t="s">
        <v>187</v>
      </c>
      <c r="N10" s="150"/>
    </row>
    <row r="11" spans="1:14" ht="23.25" customHeight="1">
      <c r="A11" s="144"/>
      <c r="B11" s="146"/>
      <c r="C11" s="9" t="s">
        <v>1114</v>
      </c>
      <c r="D11" s="9" t="s">
        <v>1248</v>
      </c>
      <c r="E11" s="9" t="s">
        <v>1114</v>
      </c>
      <c r="F11" s="9" t="s">
        <v>1248</v>
      </c>
      <c r="G11" s="9" t="s">
        <v>1114</v>
      </c>
      <c r="H11" s="9" t="s">
        <v>1248</v>
      </c>
      <c r="I11" s="9" t="s">
        <v>1114</v>
      </c>
      <c r="J11" s="9" t="s">
        <v>1248</v>
      </c>
      <c r="K11" s="9" t="s">
        <v>1114</v>
      </c>
      <c r="L11" s="9" t="s">
        <v>1248</v>
      </c>
      <c r="M11" s="9" t="s">
        <v>1114</v>
      </c>
      <c r="N11" s="9" t="s">
        <v>1248</v>
      </c>
    </row>
    <row r="12" spans="1:14" ht="40.5" customHeight="1">
      <c r="A12" s="30">
        <v>1</v>
      </c>
      <c r="B12" s="29" t="s">
        <v>492</v>
      </c>
      <c r="C12" s="72">
        <v>0</v>
      </c>
      <c r="D12" s="23">
        <v>0</v>
      </c>
      <c r="E12" s="23">
        <v>2937</v>
      </c>
      <c r="F12" s="23">
        <v>2937</v>
      </c>
      <c r="G12" s="23">
        <v>1614</v>
      </c>
      <c r="H12" s="23">
        <v>1614</v>
      </c>
      <c r="I12" s="23">
        <v>0</v>
      </c>
      <c r="J12" s="23">
        <v>0</v>
      </c>
      <c r="K12" s="23">
        <v>2978</v>
      </c>
      <c r="L12" s="23">
        <v>2978</v>
      </c>
      <c r="M12" s="23">
        <f>SUM(C12+E12+G12+I12+K12)</f>
        <v>7529</v>
      </c>
      <c r="N12" s="23">
        <f>SUM(D12+F12+H12+J12+L12)</f>
        <v>7529</v>
      </c>
    </row>
    <row r="13" spans="1:14" ht="62.25" customHeight="1">
      <c r="A13" s="30">
        <f>1+A12</f>
        <v>2</v>
      </c>
      <c r="B13" s="29" t="s">
        <v>493</v>
      </c>
      <c r="C13" s="72">
        <v>0</v>
      </c>
      <c r="D13" s="23">
        <v>0</v>
      </c>
      <c r="E13" s="23">
        <v>4803</v>
      </c>
      <c r="F13" s="23">
        <v>4803</v>
      </c>
      <c r="G13" s="23">
        <v>8832</v>
      </c>
      <c r="H13" s="23">
        <v>8832</v>
      </c>
      <c r="I13" s="23">
        <v>0</v>
      </c>
      <c r="J13" s="23">
        <v>0</v>
      </c>
      <c r="K13" s="23">
        <v>0</v>
      </c>
      <c r="L13" s="23">
        <v>0</v>
      </c>
      <c r="M13" s="23">
        <f>SUM(C13+E13+G13+I13+K13)</f>
        <v>13635</v>
      </c>
      <c r="N13" s="23">
        <f>SUM(D13+F13+H13+J13+L13)</f>
        <v>13635</v>
      </c>
    </row>
    <row r="14" spans="1:14" ht="27.75" customHeight="1">
      <c r="A14" s="189"/>
      <c r="B14" s="191" t="s">
        <v>267</v>
      </c>
      <c r="C14" s="192">
        <f aca="true" t="shared" si="0" ref="C14:N14">SUM(C12:C13)</f>
        <v>0</v>
      </c>
      <c r="D14" s="192">
        <f t="shared" si="0"/>
        <v>0</v>
      </c>
      <c r="E14" s="192">
        <f t="shared" si="0"/>
        <v>7740</v>
      </c>
      <c r="F14" s="192">
        <f t="shared" si="0"/>
        <v>7740</v>
      </c>
      <c r="G14" s="192">
        <f t="shared" si="0"/>
        <v>10446</v>
      </c>
      <c r="H14" s="192">
        <f t="shared" si="0"/>
        <v>10446</v>
      </c>
      <c r="I14" s="192">
        <f t="shared" si="0"/>
        <v>0</v>
      </c>
      <c r="J14" s="192">
        <f t="shared" si="0"/>
        <v>0</v>
      </c>
      <c r="K14" s="192">
        <f t="shared" si="0"/>
        <v>2978</v>
      </c>
      <c r="L14" s="192">
        <f t="shared" si="0"/>
        <v>2978</v>
      </c>
      <c r="M14" s="192">
        <f t="shared" si="0"/>
        <v>21164</v>
      </c>
      <c r="N14" s="192">
        <f t="shared" si="0"/>
        <v>21164</v>
      </c>
    </row>
  </sheetData>
  <sheetProtection/>
  <mergeCells count="9">
    <mergeCell ref="B8:N8"/>
    <mergeCell ref="A10:A11"/>
    <mergeCell ref="B10:B11"/>
    <mergeCell ref="C10:D10"/>
    <mergeCell ref="E10:F10"/>
    <mergeCell ref="G10:H10"/>
    <mergeCell ref="I10:J10"/>
    <mergeCell ref="K10:L10"/>
    <mergeCell ref="M10:N10"/>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theme="6"/>
  </sheetPr>
  <dimension ref="A1:J33"/>
  <sheetViews>
    <sheetView zoomScalePageLayoutView="0" workbookViewId="0" topLeftCell="A1">
      <selection activeCell="J17" sqref="J17"/>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2">
      <c r="E1" s="21"/>
      <c r="F1" s="21"/>
      <c r="H1" s="7" t="s">
        <v>498</v>
      </c>
      <c r="J1" s="7"/>
    </row>
    <row r="2" spans="5:10" ht="12">
      <c r="E2" s="21"/>
      <c r="F2" s="21"/>
      <c r="H2" s="7" t="s">
        <v>195</v>
      </c>
      <c r="J2" s="7"/>
    </row>
    <row r="3" spans="5:10" ht="12">
      <c r="E3" s="21"/>
      <c r="F3" s="21"/>
      <c r="H3" s="7" t="s">
        <v>72</v>
      </c>
      <c r="J3" s="7"/>
    </row>
    <row r="4" spans="5:10" ht="12">
      <c r="E4" s="21"/>
      <c r="F4" s="21"/>
      <c r="H4" s="7" t="s">
        <v>73</v>
      </c>
      <c r="J4" s="7"/>
    </row>
    <row r="5" spans="5:10" ht="12">
      <c r="E5" s="21"/>
      <c r="F5" s="21"/>
      <c r="H5" s="7" t="s">
        <v>72</v>
      </c>
      <c r="J5" s="7"/>
    </row>
    <row r="6" spans="5:10" ht="12">
      <c r="E6" s="22"/>
      <c r="F6" s="22"/>
      <c r="H6" s="7" t="s">
        <v>1249</v>
      </c>
      <c r="J6" s="7"/>
    </row>
    <row r="8" spans="2:8" ht="12.75">
      <c r="B8" s="142" t="s">
        <v>1256</v>
      </c>
      <c r="C8" s="143"/>
      <c r="D8" s="143"/>
      <c r="E8" s="143"/>
      <c r="F8" s="143"/>
      <c r="G8" s="143"/>
      <c r="H8" s="143"/>
    </row>
    <row r="11" spans="1:8" ht="56.25">
      <c r="A11" s="9" t="s">
        <v>265</v>
      </c>
      <c r="B11" s="28" t="s">
        <v>266</v>
      </c>
      <c r="C11" s="28" t="s">
        <v>159</v>
      </c>
      <c r="D11" s="28" t="s">
        <v>160</v>
      </c>
      <c r="E11" s="28" t="s">
        <v>161</v>
      </c>
      <c r="F11" s="28" t="s">
        <v>162</v>
      </c>
      <c r="G11" s="28" t="s">
        <v>163</v>
      </c>
      <c r="H11" s="188" t="s">
        <v>187</v>
      </c>
    </row>
    <row r="12" spans="1:8" ht="42.75">
      <c r="A12" s="193" t="s">
        <v>619</v>
      </c>
      <c r="B12" s="191" t="s">
        <v>620</v>
      </c>
      <c r="C12" s="194">
        <f aca="true" t="shared" si="0" ref="C12:H13">SUM(C13)</f>
        <v>19270.7</v>
      </c>
      <c r="D12" s="194">
        <f t="shared" si="0"/>
        <v>24051.1</v>
      </c>
      <c r="E12" s="194">
        <f t="shared" si="0"/>
        <v>29275</v>
      </c>
      <c r="F12" s="194">
        <f t="shared" si="0"/>
        <v>23163.1</v>
      </c>
      <c r="G12" s="194">
        <f t="shared" si="0"/>
        <v>41177.6</v>
      </c>
      <c r="H12" s="194">
        <f t="shared" si="0"/>
        <v>136937.5</v>
      </c>
    </row>
    <row r="13" spans="1:8" ht="22.5">
      <c r="A13" s="189" t="s">
        <v>621</v>
      </c>
      <c r="B13" s="29" t="s">
        <v>622</v>
      </c>
      <c r="C13" s="23">
        <f>SUM(C14)</f>
        <v>19270.7</v>
      </c>
      <c r="D13" s="23">
        <f t="shared" si="0"/>
        <v>24051.1</v>
      </c>
      <c r="E13" s="23">
        <f t="shared" si="0"/>
        <v>29275</v>
      </c>
      <c r="F13" s="23">
        <f t="shared" si="0"/>
        <v>23163.1</v>
      </c>
      <c r="G13" s="23">
        <f t="shared" si="0"/>
        <v>41177.6</v>
      </c>
      <c r="H13" s="190">
        <f aca="true" t="shared" si="1" ref="H13:H23">C13+D13+E13+F13+G13</f>
        <v>136937.5</v>
      </c>
    </row>
    <row r="14" spans="1:8" ht="22.5">
      <c r="A14" s="189" t="s">
        <v>623</v>
      </c>
      <c r="B14" s="29" t="s">
        <v>624</v>
      </c>
      <c r="C14" s="23">
        <v>19270.7</v>
      </c>
      <c r="D14" s="23">
        <v>24051.1</v>
      </c>
      <c r="E14" s="23">
        <v>29275</v>
      </c>
      <c r="F14" s="23">
        <v>23163.1</v>
      </c>
      <c r="G14" s="23">
        <v>41177.6</v>
      </c>
      <c r="H14" s="190">
        <f t="shared" si="1"/>
        <v>136937.5</v>
      </c>
    </row>
    <row r="15" spans="1:8" ht="42">
      <c r="A15" s="195" t="s">
        <v>625</v>
      </c>
      <c r="B15" s="196" t="s">
        <v>626</v>
      </c>
      <c r="C15" s="190">
        <f aca="true" t="shared" si="2" ref="C15:H15">C20+C16</f>
        <v>3461</v>
      </c>
      <c r="D15" s="190">
        <f t="shared" si="2"/>
        <v>27499</v>
      </c>
      <c r="E15" s="190">
        <f t="shared" si="2"/>
        <v>10036.9</v>
      </c>
      <c r="F15" s="190">
        <f t="shared" si="2"/>
        <v>10501.8</v>
      </c>
      <c r="G15" s="190">
        <f t="shared" si="2"/>
        <v>15857.6</v>
      </c>
      <c r="H15" s="190">
        <f t="shared" si="2"/>
        <v>67356.3</v>
      </c>
    </row>
    <row r="16" spans="1:8" ht="45">
      <c r="A16" s="197" t="s">
        <v>1261</v>
      </c>
      <c r="B16" s="198" t="s">
        <v>1262</v>
      </c>
      <c r="C16" s="192">
        <f>SUM(C17:C19)</f>
        <v>0</v>
      </c>
      <c r="D16" s="192">
        <f>SUM(D17:D19)</f>
        <v>1235</v>
      </c>
      <c r="E16" s="192">
        <f>SUM(E17:E19)</f>
        <v>4404.4</v>
      </c>
      <c r="F16" s="192">
        <f>SUM(F17:F19)</f>
        <v>688.8</v>
      </c>
      <c r="G16" s="192">
        <f>SUM(G17:G19)</f>
        <v>710.6</v>
      </c>
      <c r="H16" s="199">
        <f t="shared" si="1"/>
        <v>7038.8</v>
      </c>
    </row>
    <row r="17" spans="1:8" ht="33.75">
      <c r="A17" s="200" t="s">
        <v>1263</v>
      </c>
      <c r="B17" s="201" t="s">
        <v>1183</v>
      </c>
      <c r="C17" s="192">
        <v>0</v>
      </c>
      <c r="D17" s="192">
        <v>1235</v>
      </c>
      <c r="E17" s="192">
        <v>1580.1</v>
      </c>
      <c r="F17" s="192">
        <v>688.8</v>
      </c>
      <c r="G17" s="192">
        <v>710.6</v>
      </c>
      <c r="H17" s="199">
        <f t="shared" si="1"/>
        <v>4214.5</v>
      </c>
    </row>
    <row r="18" spans="1:8" ht="33.75">
      <c r="A18" s="200" t="s">
        <v>1264</v>
      </c>
      <c r="B18" s="96" t="s">
        <v>1265</v>
      </c>
      <c r="C18" s="192">
        <v>0</v>
      </c>
      <c r="D18" s="192">
        <v>0</v>
      </c>
      <c r="E18" s="192">
        <v>1551.3</v>
      </c>
      <c r="F18" s="192">
        <v>0</v>
      </c>
      <c r="G18" s="192">
        <v>0</v>
      </c>
      <c r="H18" s="199">
        <f>C18+D18+E18+F18+G18</f>
        <v>1551.3</v>
      </c>
    </row>
    <row r="19" spans="1:8" ht="22.5">
      <c r="A19" s="200" t="s">
        <v>1266</v>
      </c>
      <c r="B19" s="201" t="s">
        <v>1187</v>
      </c>
      <c r="C19" s="192">
        <v>0</v>
      </c>
      <c r="D19" s="192">
        <v>0</v>
      </c>
      <c r="E19" s="192">
        <v>1273</v>
      </c>
      <c r="F19" s="192">
        <v>0</v>
      </c>
      <c r="G19" s="192">
        <v>0</v>
      </c>
      <c r="H19" s="199">
        <f t="shared" si="1"/>
        <v>1273</v>
      </c>
    </row>
    <row r="20" spans="1:8" ht="34.5" customHeight="1">
      <c r="A20" s="189" t="s">
        <v>495</v>
      </c>
      <c r="B20" s="198" t="s">
        <v>496</v>
      </c>
      <c r="C20" s="202">
        <f>SUM(C21:C23)</f>
        <v>3461</v>
      </c>
      <c r="D20" s="202">
        <f>SUM(D21:D23)</f>
        <v>26264</v>
      </c>
      <c r="E20" s="202">
        <f>SUM(E21:E23)</f>
        <v>5632.5</v>
      </c>
      <c r="F20" s="202">
        <f>SUM(F21:F23)</f>
        <v>9813</v>
      </c>
      <c r="G20" s="202">
        <f>SUM(G21:G23)</f>
        <v>15147</v>
      </c>
      <c r="H20" s="190">
        <f t="shared" si="1"/>
        <v>60317.5</v>
      </c>
    </row>
    <row r="21" spans="1:8" s="74" customFormat="1" ht="22.5">
      <c r="A21" s="203" t="s">
        <v>627</v>
      </c>
      <c r="B21" s="96" t="s">
        <v>628</v>
      </c>
      <c r="C21" s="204">
        <v>782</v>
      </c>
      <c r="D21" s="205">
        <v>2686</v>
      </c>
      <c r="E21" s="205">
        <v>1243</v>
      </c>
      <c r="F21" s="205">
        <v>0</v>
      </c>
      <c r="G21" s="205">
        <v>763</v>
      </c>
      <c r="H21" s="199">
        <f t="shared" si="1"/>
        <v>5474</v>
      </c>
    </row>
    <row r="22" spans="1:8" s="74" customFormat="1" ht="22.5">
      <c r="A22" s="203" t="s">
        <v>629</v>
      </c>
      <c r="B22" s="96" t="s">
        <v>630</v>
      </c>
      <c r="C22" s="204">
        <v>2679</v>
      </c>
      <c r="D22" s="204">
        <v>23578</v>
      </c>
      <c r="E22" s="204">
        <v>4389.5</v>
      </c>
      <c r="F22" s="204">
        <v>9813</v>
      </c>
      <c r="G22" s="204">
        <v>0</v>
      </c>
      <c r="H22" s="199">
        <f>C22+D22+E22+F22+G22</f>
        <v>40459.5</v>
      </c>
    </row>
    <row r="23" spans="1:8" s="74" customFormat="1" ht="45">
      <c r="A23" s="203" t="s">
        <v>1260</v>
      </c>
      <c r="B23" s="96" t="s">
        <v>1259</v>
      </c>
      <c r="C23" s="204">
        <v>0</v>
      </c>
      <c r="D23" s="204">
        <v>0</v>
      </c>
      <c r="E23" s="204">
        <v>0</v>
      </c>
      <c r="F23" s="204">
        <v>0</v>
      </c>
      <c r="G23" s="204">
        <v>14384</v>
      </c>
      <c r="H23" s="199">
        <f t="shared" si="1"/>
        <v>14384</v>
      </c>
    </row>
    <row r="24" spans="1:8" s="74" customFormat="1" ht="53.25">
      <c r="A24" s="203">
        <v>3</v>
      </c>
      <c r="B24" s="191" t="s">
        <v>1267</v>
      </c>
      <c r="C24" s="204">
        <f aca="true" t="shared" si="3" ref="C24:H24">SUM(C25:C26)</f>
        <v>400</v>
      </c>
      <c r="D24" s="204">
        <f t="shared" si="3"/>
        <v>0</v>
      </c>
      <c r="E24" s="204">
        <f t="shared" si="3"/>
        <v>0</v>
      </c>
      <c r="F24" s="204">
        <f t="shared" si="3"/>
        <v>543.2</v>
      </c>
      <c r="G24" s="204">
        <f t="shared" si="3"/>
        <v>0</v>
      </c>
      <c r="H24" s="204">
        <f t="shared" si="3"/>
        <v>943.2</v>
      </c>
    </row>
    <row r="25" spans="1:8" s="74" customFormat="1" ht="45.75" customHeight="1">
      <c r="A25" s="203" t="s">
        <v>497</v>
      </c>
      <c r="B25" s="206" t="s">
        <v>1324</v>
      </c>
      <c r="C25" s="204">
        <v>400</v>
      </c>
      <c r="D25" s="204">
        <v>0</v>
      </c>
      <c r="E25" s="204">
        <v>0</v>
      </c>
      <c r="F25" s="204">
        <v>0</v>
      </c>
      <c r="G25" s="204">
        <v>0</v>
      </c>
      <c r="H25" s="199">
        <f>C25+D25+E25+F25+G25</f>
        <v>400</v>
      </c>
    </row>
    <row r="26" spans="1:8" s="74" customFormat="1" ht="45">
      <c r="A26" s="203" t="s">
        <v>1268</v>
      </c>
      <c r="B26" s="206" t="s">
        <v>1181</v>
      </c>
      <c r="C26" s="204">
        <v>0</v>
      </c>
      <c r="D26" s="204">
        <v>0</v>
      </c>
      <c r="E26" s="204">
        <v>0</v>
      </c>
      <c r="F26" s="204">
        <v>543.2</v>
      </c>
      <c r="G26" s="204">
        <v>0</v>
      </c>
      <c r="H26" s="199">
        <f>C26+D26+E26+F26+G26</f>
        <v>543.2</v>
      </c>
    </row>
    <row r="27" spans="1:8" s="75" customFormat="1" ht="42.75">
      <c r="A27" s="195">
        <v>4</v>
      </c>
      <c r="B27" s="191" t="s">
        <v>631</v>
      </c>
      <c r="C27" s="192">
        <f>SUM(C28)</f>
        <v>0</v>
      </c>
      <c r="D27" s="192">
        <f aca="true" t="shared" si="4" ref="D27:H28">SUM(D28)</f>
        <v>160</v>
      </c>
      <c r="E27" s="192">
        <f t="shared" si="4"/>
        <v>350</v>
      </c>
      <c r="F27" s="192">
        <f t="shared" si="4"/>
        <v>0</v>
      </c>
      <c r="G27" s="192">
        <f t="shared" si="4"/>
        <v>90</v>
      </c>
      <c r="H27" s="192">
        <f t="shared" si="4"/>
        <v>600</v>
      </c>
    </row>
    <row r="28" spans="1:8" s="74" customFormat="1" ht="35.25" customHeight="1">
      <c r="A28" s="203" t="s">
        <v>1269</v>
      </c>
      <c r="B28" s="96" t="s">
        <v>632</v>
      </c>
      <c r="C28" s="204">
        <f>SUM(C29)</f>
        <v>0</v>
      </c>
      <c r="D28" s="204">
        <f t="shared" si="4"/>
        <v>160</v>
      </c>
      <c r="E28" s="204">
        <f t="shared" si="4"/>
        <v>350</v>
      </c>
      <c r="F28" s="204">
        <f t="shared" si="4"/>
        <v>0</v>
      </c>
      <c r="G28" s="204">
        <f t="shared" si="4"/>
        <v>90</v>
      </c>
      <c r="H28" s="199">
        <f>C28+D28+E28+F28+G28</f>
        <v>600</v>
      </c>
    </row>
    <row r="29" spans="1:8" s="74" customFormat="1" ht="33.75">
      <c r="A29" s="203" t="s">
        <v>1270</v>
      </c>
      <c r="B29" s="96" t="s">
        <v>633</v>
      </c>
      <c r="C29" s="204">
        <v>0</v>
      </c>
      <c r="D29" s="204">
        <v>160</v>
      </c>
      <c r="E29" s="204">
        <v>350</v>
      </c>
      <c r="F29" s="204">
        <v>0</v>
      </c>
      <c r="G29" s="204">
        <v>90</v>
      </c>
      <c r="H29" s="199">
        <f>C29+D29+E29+F29+G29</f>
        <v>600</v>
      </c>
    </row>
    <row r="30" spans="1:8" s="74" customFormat="1" ht="42.75">
      <c r="A30" s="203">
        <v>5</v>
      </c>
      <c r="B30" s="207" t="s">
        <v>696</v>
      </c>
      <c r="C30" s="204">
        <f>SUM(C31)</f>
        <v>281.44</v>
      </c>
      <c r="D30" s="204">
        <f aca="true" t="shared" si="5" ref="D30:H31">SUM(D31)</f>
        <v>1138.08</v>
      </c>
      <c r="E30" s="204">
        <f t="shared" si="5"/>
        <v>1306.24</v>
      </c>
      <c r="F30" s="204">
        <f t="shared" si="5"/>
        <v>0</v>
      </c>
      <c r="G30" s="204">
        <f t="shared" si="5"/>
        <v>207.63</v>
      </c>
      <c r="H30" s="204">
        <f t="shared" si="5"/>
        <v>2933.3900000000003</v>
      </c>
    </row>
    <row r="31" spans="1:8" s="74" customFormat="1" ht="12">
      <c r="A31" s="203" t="s">
        <v>1271</v>
      </c>
      <c r="B31" s="208" t="s">
        <v>601</v>
      </c>
      <c r="C31" s="204">
        <f>SUM(C32)</f>
        <v>281.44</v>
      </c>
      <c r="D31" s="204">
        <f t="shared" si="5"/>
        <v>1138.08</v>
      </c>
      <c r="E31" s="204">
        <f t="shared" si="5"/>
        <v>1306.24</v>
      </c>
      <c r="F31" s="204">
        <f t="shared" si="5"/>
        <v>0</v>
      </c>
      <c r="G31" s="204">
        <f t="shared" si="5"/>
        <v>207.63</v>
      </c>
      <c r="H31" s="199">
        <f>C31+D31+E31+F31+G31</f>
        <v>2933.3900000000003</v>
      </c>
    </row>
    <row r="32" spans="1:8" s="74" customFormat="1" ht="67.5">
      <c r="A32" s="203" t="s">
        <v>1272</v>
      </c>
      <c r="B32" s="208" t="s">
        <v>1239</v>
      </c>
      <c r="C32" s="204">
        <v>281.44</v>
      </c>
      <c r="D32" s="204">
        <v>1138.08</v>
      </c>
      <c r="E32" s="204">
        <v>1306.24</v>
      </c>
      <c r="F32" s="204">
        <v>0</v>
      </c>
      <c r="G32" s="204">
        <v>207.63</v>
      </c>
      <c r="H32" s="199">
        <f>C32+D32+E32+F32+G32</f>
        <v>2933.3900000000003</v>
      </c>
    </row>
    <row r="33" spans="1:9" ht="12">
      <c r="A33" s="189">
        <v>4</v>
      </c>
      <c r="B33" s="191" t="s">
        <v>267</v>
      </c>
      <c r="C33" s="192">
        <f aca="true" t="shared" si="6" ref="C33:H33">C15+C12+C27+C30+C24</f>
        <v>23413.14</v>
      </c>
      <c r="D33" s="192">
        <f t="shared" si="6"/>
        <v>52848.18</v>
      </c>
      <c r="E33" s="192">
        <f t="shared" si="6"/>
        <v>40968.14</v>
      </c>
      <c r="F33" s="192">
        <f t="shared" si="6"/>
        <v>34208.09999999999</v>
      </c>
      <c r="G33" s="192">
        <f t="shared" si="6"/>
        <v>57332.829999999994</v>
      </c>
      <c r="H33" s="192">
        <f t="shared" si="6"/>
        <v>208770.39</v>
      </c>
      <c r="I33" s="76"/>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6"/>
  </sheetPr>
  <dimension ref="A1:O16"/>
  <sheetViews>
    <sheetView zoomScalePageLayoutView="0" workbookViewId="0" topLeftCell="A1">
      <selection activeCell="C22" sqref="C22"/>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21"/>
      <c r="M1" s="21"/>
      <c r="N1" s="7" t="s">
        <v>726</v>
      </c>
      <c r="O1" s="7"/>
    </row>
    <row r="2" spans="12:15" ht="14.25" customHeight="1">
      <c r="L2" s="21"/>
      <c r="M2" s="21"/>
      <c r="N2" s="7" t="s">
        <v>195</v>
      </c>
      <c r="O2" s="7"/>
    </row>
    <row r="3" spans="12:15" ht="14.25" customHeight="1">
      <c r="L3" s="21"/>
      <c r="M3" s="21"/>
      <c r="N3" s="7" t="s">
        <v>72</v>
      </c>
      <c r="O3" s="7"/>
    </row>
    <row r="4" spans="12:15" ht="14.25" customHeight="1">
      <c r="L4" s="21"/>
      <c r="M4" s="21"/>
      <c r="N4" s="7" t="s">
        <v>73</v>
      </c>
      <c r="O4" s="7"/>
    </row>
    <row r="5" spans="12:15" ht="14.25" customHeight="1">
      <c r="L5" s="21"/>
      <c r="M5" s="21"/>
      <c r="N5" s="7" t="s">
        <v>72</v>
      </c>
      <c r="O5" s="7"/>
    </row>
    <row r="6" spans="12:15" ht="12">
      <c r="L6" s="22"/>
      <c r="M6" s="22"/>
      <c r="N6" s="7" t="s">
        <v>1249</v>
      </c>
      <c r="O6" s="7"/>
    </row>
    <row r="8" spans="2:14" ht="12.75">
      <c r="B8" s="142" t="s">
        <v>1243</v>
      </c>
      <c r="C8" s="142"/>
      <c r="D8" s="143"/>
      <c r="E8" s="143"/>
      <c r="F8" s="143"/>
      <c r="G8" s="143"/>
      <c r="H8" s="143"/>
      <c r="I8" s="143"/>
      <c r="J8" s="143"/>
      <c r="K8" s="143"/>
      <c r="L8" s="143"/>
      <c r="M8" s="143"/>
      <c r="N8" s="143"/>
    </row>
    <row r="11" spans="1:14" ht="35.25" customHeight="1">
      <c r="A11" s="136" t="s">
        <v>265</v>
      </c>
      <c r="B11" s="209" t="s">
        <v>266</v>
      </c>
      <c r="C11" s="151" t="s">
        <v>159</v>
      </c>
      <c r="D11" s="210"/>
      <c r="E11" s="151" t="s">
        <v>160</v>
      </c>
      <c r="F11" s="210"/>
      <c r="G11" s="151" t="s">
        <v>161</v>
      </c>
      <c r="H11" s="210"/>
      <c r="I11" s="151" t="s">
        <v>162</v>
      </c>
      <c r="J11" s="210"/>
      <c r="K11" s="151" t="s">
        <v>163</v>
      </c>
      <c r="L11" s="210"/>
      <c r="M11" s="211" t="s">
        <v>187</v>
      </c>
      <c r="N11" s="210"/>
    </row>
    <row r="12" spans="1:14" ht="12">
      <c r="A12" s="212"/>
      <c r="B12" s="213"/>
      <c r="C12" s="9" t="s">
        <v>1114</v>
      </c>
      <c r="D12" s="9" t="s">
        <v>1248</v>
      </c>
      <c r="E12" s="9" t="s">
        <v>1114</v>
      </c>
      <c r="F12" s="9" t="s">
        <v>1248</v>
      </c>
      <c r="G12" s="9" t="s">
        <v>1114</v>
      </c>
      <c r="H12" s="9" t="s">
        <v>1248</v>
      </c>
      <c r="I12" s="9" t="s">
        <v>1114</v>
      </c>
      <c r="J12" s="9" t="s">
        <v>1248</v>
      </c>
      <c r="K12" s="9" t="s">
        <v>1114</v>
      </c>
      <c r="L12" s="9" t="s">
        <v>1248</v>
      </c>
      <c r="M12" s="9" t="s">
        <v>1114</v>
      </c>
      <c r="N12" s="9" t="s">
        <v>1248</v>
      </c>
    </row>
    <row r="13" spans="1:14" ht="63.75">
      <c r="A13" s="193" t="s">
        <v>619</v>
      </c>
      <c r="B13" s="191" t="s">
        <v>620</v>
      </c>
      <c r="C13" s="194">
        <f aca="true" t="shared" si="0" ref="C13:L14">SUM(C14)</f>
        <v>17806.7</v>
      </c>
      <c r="D13" s="194">
        <f t="shared" si="0"/>
        <v>17638.7</v>
      </c>
      <c r="E13" s="194">
        <f t="shared" si="0"/>
        <v>19845.5</v>
      </c>
      <c r="F13" s="194">
        <f t="shared" si="0"/>
        <v>19605.5</v>
      </c>
      <c r="G13" s="194">
        <f t="shared" si="0"/>
        <v>28351</v>
      </c>
      <c r="H13" s="194">
        <f t="shared" si="0"/>
        <v>27997</v>
      </c>
      <c r="I13" s="194">
        <f t="shared" si="0"/>
        <v>22933.1</v>
      </c>
      <c r="J13" s="194">
        <f t="shared" si="0"/>
        <v>22747.1</v>
      </c>
      <c r="K13" s="194">
        <f t="shared" si="0"/>
        <v>38653.6</v>
      </c>
      <c r="L13" s="194">
        <f t="shared" si="0"/>
        <v>38116.6</v>
      </c>
      <c r="M13" s="190">
        <f aca="true" t="shared" si="1" ref="M13:N15">C13+E13+G13+I13+K13</f>
        <v>127589.9</v>
      </c>
      <c r="N13" s="190">
        <f t="shared" si="1"/>
        <v>126104.9</v>
      </c>
    </row>
    <row r="14" spans="1:14" ht="33.75">
      <c r="A14" s="189" t="s">
        <v>621</v>
      </c>
      <c r="B14" s="29" t="s">
        <v>622</v>
      </c>
      <c r="C14" s="23">
        <f>SUM(C15)</f>
        <v>17806.7</v>
      </c>
      <c r="D14" s="23">
        <f t="shared" si="0"/>
        <v>17638.7</v>
      </c>
      <c r="E14" s="23">
        <f t="shared" si="0"/>
        <v>19845.5</v>
      </c>
      <c r="F14" s="23">
        <f t="shared" si="0"/>
        <v>19605.5</v>
      </c>
      <c r="G14" s="23">
        <f t="shared" si="0"/>
        <v>28351</v>
      </c>
      <c r="H14" s="23">
        <f t="shared" si="0"/>
        <v>27997</v>
      </c>
      <c r="I14" s="23">
        <f t="shared" si="0"/>
        <v>22933.1</v>
      </c>
      <c r="J14" s="23">
        <f t="shared" si="0"/>
        <v>22747.1</v>
      </c>
      <c r="K14" s="23">
        <f t="shared" si="0"/>
        <v>38653.6</v>
      </c>
      <c r="L14" s="23">
        <f t="shared" si="0"/>
        <v>38116.6</v>
      </c>
      <c r="M14" s="190">
        <f t="shared" si="1"/>
        <v>127589.9</v>
      </c>
      <c r="N14" s="190">
        <f t="shared" si="1"/>
        <v>126104.9</v>
      </c>
    </row>
    <row r="15" spans="1:14" ht="45">
      <c r="A15" s="189" t="s">
        <v>623</v>
      </c>
      <c r="B15" s="29" t="s">
        <v>624</v>
      </c>
      <c r="C15" s="23">
        <v>17806.7</v>
      </c>
      <c r="D15" s="23">
        <v>17638.7</v>
      </c>
      <c r="E15" s="23">
        <v>19845.5</v>
      </c>
      <c r="F15" s="23">
        <v>19605.5</v>
      </c>
      <c r="G15" s="23">
        <v>28351</v>
      </c>
      <c r="H15" s="23">
        <v>27997</v>
      </c>
      <c r="I15" s="23">
        <v>22933.1</v>
      </c>
      <c r="J15" s="23">
        <v>22747.1</v>
      </c>
      <c r="K15" s="23">
        <v>38653.6</v>
      </c>
      <c r="L15" s="23">
        <v>38116.6</v>
      </c>
      <c r="M15" s="190">
        <f t="shared" si="1"/>
        <v>127589.9</v>
      </c>
      <c r="N15" s="190">
        <f t="shared" si="1"/>
        <v>126104.9</v>
      </c>
    </row>
    <row r="16" spans="1:14" ht="12">
      <c r="A16" s="189">
        <v>5</v>
      </c>
      <c r="B16" s="191" t="s">
        <v>267</v>
      </c>
      <c r="C16" s="192">
        <f>SUM(C13)</f>
        <v>17806.7</v>
      </c>
      <c r="D16" s="192">
        <f aca="true" t="shared" si="2" ref="D16:N16">SUM(D13)</f>
        <v>17638.7</v>
      </c>
      <c r="E16" s="192">
        <f t="shared" si="2"/>
        <v>19845.5</v>
      </c>
      <c r="F16" s="192">
        <f t="shared" si="2"/>
        <v>19605.5</v>
      </c>
      <c r="G16" s="192">
        <f t="shared" si="2"/>
        <v>28351</v>
      </c>
      <c r="H16" s="192">
        <f t="shared" si="2"/>
        <v>27997</v>
      </c>
      <c r="I16" s="192">
        <f t="shared" si="2"/>
        <v>22933.1</v>
      </c>
      <c r="J16" s="192">
        <f t="shared" si="2"/>
        <v>22747.1</v>
      </c>
      <c r="K16" s="192">
        <f t="shared" si="2"/>
        <v>38653.6</v>
      </c>
      <c r="L16" s="192">
        <f t="shared" si="2"/>
        <v>38116.6</v>
      </c>
      <c r="M16" s="192">
        <f t="shared" si="2"/>
        <v>127589.9</v>
      </c>
      <c r="N16" s="192">
        <f t="shared" si="2"/>
        <v>126104.9</v>
      </c>
    </row>
  </sheetData>
  <sheetProtection/>
  <mergeCells count="9">
    <mergeCell ref="B8:N8"/>
    <mergeCell ref="A11:A12"/>
    <mergeCell ref="B11:B12"/>
    <mergeCell ref="C11:D11"/>
    <mergeCell ref="E11:F11"/>
    <mergeCell ref="G11:H11"/>
    <mergeCell ref="I11:J11"/>
    <mergeCell ref="K11:L11"/>
    <mergeCell ref="M11:N11"/>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theme="6"/>
  </sheetPr>
  <dimension ref="A1:J15"/>
  <sheetViews>
    <sheetView zoomScalePageLayoutView="0" workbookViewId="0" topLeftCell="A1">
      <selection activeCell="B21" sqref="B21"/>
    </sheetView>
  </sheetViews>
  <sheetFormatPr defaultColWidth="9.00390625" defaultRowHeight="12.75"/>
  <cols>
    <col min="1" max="1" width="6.25390625" style="77"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77" customWidth="1"/>
  </cols>
  <sheetData>
    <row r="1" spans="5:10" ht="14.25" customHeight="1">
      <c r="E1" s="21"/>
      <c r="F1" s="21"/>
      <c r="H1" s="7" t="s">
        <v>500</v>
      </c>
      <c r="J1" s="7"/>
    </row>
    <row r="2" spans="5:10" ht="14.25" customHeight="1">
      <c r="E2" s="21"/>
      <c r="F2" s="21"/>
      <c r="H2" s="7" t="s">
        <v>195</v>
      </c>
      <c r="J2" s="7"/>
    </row>
    <row r="3" spans="5:10" ht="14.25" customHeight="1">
      <c r="E3" s="21"/>
      <c r="F3" s="21"/>
      <c r="H3" s="7" t="s">
        <v>72</v>
      </c>
      <c r="J3" s="7"/>
    </row>
    <row r="4" spans="5:10" ht="14.25" customHeight="1">
      <c r="E4" s="21"/>
      <c r="F4" s="21"/>
      <c r="H4" s="7" t="s">
        <v>73</v>
      </c>
      <c r="J4" s="7"/>
    </row>
    <row r="5" spans="5:10" ht="14.25" customHeight="1">
      <c r="E5" s="21"/>
      <c r="F5" s="21"/>
      <c r="H5" s="7" t="s">
        <v>72</v>
      </c>
      <c r="J5" s="7"/>
    </row>
    <row r="6" spans="5:10" ht="12">
      <c r="E6" s="22"/>
      <c r="F6" s="22"/>
      <c r="H6" s="7" t="s">
        <v>1249</v>
      </c>
      <c r="J6" s="7"/>
    </row>
    <row r="8" spans="2:8" ht="12.75">
      <c r="B8" s="142" t="s">
        <v>1244</v>
      </c>
      <c r="C8" s="152"/>
      <c r="D8" s="152"/>
      <c r="E8" s="152"/>
      <c r="F8" s="152"/>
      <c r="G8" s="152"/>
      <c r="H8" s="152"/>
    </row>
    <row r="11" spans="1:8" ht="58.5" customHeight="1">
      <c r="A11" s="9" t="s">
        <v>265</v>
      </c>
      <c r="B11" s="28" t="s">
        <v>266</v>
      </c>
      <c r="C11" s="28" t="s">
        <v>159</v>
      </c>
      <c r="D11" s="28" t="s">
        <v>160</v>
      </c>
      <c r="E11" s="28" t="s">
        <v>161</v>
      </c>
      <c r="F11" s="28" t="s">
        <v>162</v>
      </c>
      <c r="G11" s="28" t="s">
        <v>163</v>
      </c>
      <c r="H11" s="188" t="s">
        <v>187</v>
      </c>
    </row>
    <row r="12" spans="1:8" ht="78.75">
      <c r="A12" s="197">
        <v>1</v>
      </c>
      <c r="B12" s="214" t="s">
        <v>370</v>
      </c>
      <c r="C12" s="23">
        <v>0.1</v>
      </c>
      <c r="D12" s="23">
        <v>0.1</v>
      </c>
      <c r="E12" s="23">
        <v>0.1</v>
      </c>
      <c r="F12" s="23">
        <v>0.1</v>
      </c>
      <c r="G12" s="23">
        <v>0.1</v>
      </c>
      <c r="H12" s="190">
        <f>C12+D12+E12+F12+G12</f>
        <v>0.5</v>
      </c>
    </row>
    <row r="13" spans="1:8" ht="112.5">
      <c r="A13" s="197">
        <v>2</v>
      </c>
      <c r="B13" s="214" t="s">
        <v>1242</v>
      </c>
      <c r="C13" s="23">
        <v>5.1</v>
      </c>
      <c r="D13" s="23">
        <v>6.4</v>
      </c>
      <c r="E13" s="23">
        <v>6.4</v>
      </c>
      <c r="F13" s="23">
        <v>5.1</v>
      </c>
      <c r="G13" s="23">
        <v>3.8</v>
      </c>
      <c r="H13" s="190">
        <f>C13+D13+E13+F13+G13</f>
        <v>26.8</v>
      </c>
    </row>
    <row r="14" spans="1:8" ht="49.5" customHeight="1">
      <c r="A14" s="197">
        <v>3</v>
      </c>
      <c r="B14" s="215" t="s">
        <v>499</v>
      </c>
      <c r="C14" s="23">
        <v>112.2</v>
      </c>
      <c r="D14" s="23">
        <v>224.4</v>
      </c>
      <c r="E14" s="23">
        <v>224.4</v>
      </c>
      <c r="F14" s="23">
        <v>224.3</v>
      </c>
      <c r="G14" s="23">
        <v>224.3</v>
      </c>
      <c r="H14" s="190">
        <f>C14+D14+E14+F14+G14</f>
        <v>1009.5999999999999</v>
      </c>
    </row>
    <row r="15" spans="1:8" ht="27.75" customHeight="1">
      <c r="A15" s="197">
        <v>4</v>
      </c>
      <c r="B15" s="191" t="s">
        <v>267</v>
      </c>
      <c r="C15" s="192">
        <f aca="true" t="shared" si="0" ref="C15:H15">SUM(C12:C14)</f>
        <v>117.4</v>
      </c>
      <c r="D15" s="192">
        <f t="shared" si="0"/>
        <v>230.9</v>
      </c>
      <c r="E15" s="192">
        <f t="shared" si="0"/>
        <v>230.9</v>
      </c>
      <c r="F15" s="192">
        <f t="shared" si="0"/>
        <v>229.5</v>
      </c>
      <c r="G15" s="192">
        <f t="shared" si="0"/>
        <v>228.20000000000002</v>
      </c>
      <c r="H15" s="192">
        <f t="shared" si="0"/>
        <v>1036.8999999999999</v>
      </c>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6"/>
  </sheetPr>
  <dimension ref="A1:P16"/>
  <sheetViews>
    <sheetView zoomScalePageLayoutView="0" workbookViewId="0" topLeftCell="A1">
      <selection activeCell="B6" sqref="B6"/>
    </sheetView>
  </sheetViews>
  <sheetFormatPr defaultColWidth="9.00390625" defaultRowHeight="12.75"/>
  <cols>
    <col min="1" max="1" width="6.25390625" style="77"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77" customWidth="1"/>
  </cols>
  <sheetData>
    <row r="1" spans="11:16" ht="14.25" customHeight="1">
      <c r="K1" s="21"/>
      <c r="L1" s="21"/>
      <c r="N1" s="7" t="s">
        <v>501</v>
      </c>
      <c r="P1" s="7"/>
    </row>
    <row r="2" spans="11:16" ht="14.25" customHeight="1">
      <c r="K2" s="21"/>
      <c r="L2" s="21"/>
      <c r="N2" s="7" t="s">
        <v>195</v>
      </c>
      <c r="P2" s="7"/>
    </row>
    <row r="3" spans="11:16" ht="14.25" customHeight="1">
      <c r="K3" s="21"/>
      <c r="L3" s="21"/>
      <c r="N3" s="7" t="s">
        <v>72</v>
      </c>
      <c r="P3" s="7"/>
    </row>
    <row r="4" spans="11:16" ht="14.25" customHeight="1">
      <c r="K4" s="21"/>
      <c r="L4" s="21"/>
      <c r="N4" s="7" t="s">
        <v>73</v>
      </c>
      <c r="P4" s="7"/>
    </row>
    <row r="5" spans="11:16" ht="14.25" customHeight="1">
      <c r="K5" s="21"/>
      <c r="L5" s="21"/>
      <c r="N5" s="7" t="s">
        <v>72</v>
      </c>
      <c r="P5" s="7"/>
    </row>
    <row r="6" spans="11:16" ht="12">
      <c r="K6" s="22"/>
      <c r="L6" s="22"/>
      <c r="N6" s="7" t="s">
        <v>1249</v>
      </c>
      <c r="P6" s="7"/>
    </row>
    <row r="8" spans="2:14" ht="12.75">
      <c r="B8" s="142" t="s">
        <v>1245</v>
      </c>
      <c r="C8" s="152"/>
      <c r="D8" s="152"/>
      <c r="E8" s="152"/>
      <c r="F8" s="152"/>
      <c r="G8" s="152"/>
      <c r="H8" s="152"/>
      <c r="I8" s="152"/>
      <c r="J8" s="152"/>
      <c r="K8" s="152"/>
      <c r="L8" s="152"/>
      <c r="M8" s="152"/>
      <c r="N8" s="152"/>
    </row>
    <row r="11" spans="1:14" ht="58.5" customHeight="1">
      <c r="A11" s="136" t="s">
        <v>265</v>
      </c>
      <c r="B11" s="209" t="s">
        <v>266</v>
      </c>
      <c r="C11" s="216" t="s">
        <v>159</v>
      </c>
      <c r="D11" s="217"/>
      <c r="E11" s="216" t="s">
        <v>160</v>
      </c>
      <c r="F11" s="217"/>
      <c r="G11" s="216" t="s">
        <v>161</v>
      </c>
      <c r="H11" s="217"/>
      <c r="I11" s="216" t="s">
        <v>162</v>
      </c>
      <c r="J11" s="217"/>
      <c r="K11" s="216" t="s">
        <v>494</v>
      </c>
      <c r="L11" s="217"/>
      <c r="M11" s="218" t="s">
        <v>187</v>
      </c>
      <c r="N11" s="219"/>
    </row>
    <row r="12" spans="1:14" s="86" customFormat="1" ht="31.5" customHeight="1">
      <c r="A12" s="212"/>
      <c r="B12" s="213"/>
      <c r="C12" s="9" t="s">
        <v>1114</v>
      </c>
      <c r="D12" s="9" t="s">
        <v>1248</v>
      </c>
      <c r="E12" s="9" t="s">
        <v>1114</v>
      </c>
      <c r="F12" s="9" t="s">
        <v>1248</v>
      </c>
      <c r="G12" s="9" t="s">
        <v>1114</v>
      </c>
      <c r="H12" s="9" t="s">
        <v>1248</v>
      </c>
      <c r="I12" s="9" t="s">
        <v>1114</v>
      </c>
      <c r="J12" s="9" t="s">
        <v>1248</v>
      </c>
      <c r="K12" s="9" t="s">
        <v>1114</v>
      </c>
      <c r="L12" s="9" t="s">
        <v>1248</v>
      </c>
      <c r="M12" s="9" t="s">
        <v>1114</v>
      </c>
      <c r="N12" s="9" t="s">
        <v>1248</v>
      </c>
    </row>
    <row r="13" spans="1:14" ht="74.25" customHeight="1">
      <c r="A13" s="197">
        <v>1</v>
      </c>
      <c r="B13" s="214" t="s">
        <v>370</v>
      </c>
      <c r="C13" s="23">
        <v>0.1</v>
      </c>
      <c r="D13" s="23">
        <v>0.1</v>
      </c>
      <c r="E13" s="23">
        <v>0.1</v>
      </c>
      <c r="F13" s="23">
        <v>0.1</v>
      </c>
      <c r="G13" s="23">
        <v>0.1</v>
      </c>
      <c r="H13" s="23">
        <v>0.1</v>
      </c>
      <c r="I13" s="23">
        <v>0.1</v>
      </c>
      <c r="J13" s="23">
        <v>0.1</v>
      </c>
      <c r="K13" s="23">
        <v>0.1</v>
      </c>
      <c r="L13" s="23">
        <v>0.1</v>
      </c>
      <c r="M13" s="190">
        <f aca="true" t="shared" si="0" ref="M13:N15">C13+E13+G13+I13+K13</f>
        <v>0.5</v>
      </c>
      <c r="N13" s="190">
        <f t="shared" si="0"/>
        <v>0.5</v>
      </c>
    </row>
    <row r="14" spans="1:14" ht="105.75" customHeight="1">
      <c r="A14" s="197">
        <v>2</v>
      </c>
      <c r="B14" s="214" t="s">
        <v>1242</v>
      </c>
      <c r="C14" s="23">
        <v>0.3</v>
      </c>
      <c r="D14" s="23">
        <v>0.6</v>
      </c>
      <c r="E14" s="23">
        <v>0.4</v>
      </c>
      <c r="F14" s="23">
        <v>0.7</v>
      </c>
      <c r="G14" s="23">
        <v>0.4</v>
      </c>
      <c r="H14" s="23">
        <v>0.7</v>
      </c>
      <c r="I14" s="23">
        <v>0.3</v>
      </c>
      <c r="J14" s="23">
        <v>0.6</v>
      </c>
      <c r="K14" s="23">
        <v>0.3</v>
      </c>
      <c r="L14" s="23">
        <v>0.4</v>
      </c>
      <c r="M14" s="190">
        <f t="shared" si="0"/>
        <v>1.7000000000000002</v>
      </c>
      <c r="N14" s="190">
        <f t="shared" si="0"/>
        <v>2.9999999999999996</v>
      </c>
    </row>
    <row r="15" spans="1:14" ht="49.5" customHeight="1">
      <c r="A15" s="197">
        <v>3</v>
      </c>
      <c r="B15" s="215" t="s">
        <v>499</v>
      </c>
      <c r="C15" s="23">
        <v>113.4</v>
      </c>
      <c r="D15" s="23">
        <v>117.6</v>
      </c>
      <c r="E15" s="23">
        <v>226.8</v>
      </c>
      <c r="F15" s="23">
        <v>235.2</v>
      </c>
      <c r="G15" s="23">
        <v>226.8</v>
      </c>
      <c r="H15" s="23">
        <v>235.2</v>
      </c>
      <c r="I15" s="23">
        <v>226.8</v>
      </c>
      <c r="J15" s="23">
        <v>235.2</v>
      </c>
      <c r="K15" s="23">
        <v>226.8</v>
      </c>
      <c r="L15" s="23">
        <v>235.2</v>
      </c>
      <c r="M15" s="190">
        <f t="shared" si="0"/>
        <v>1020.5999999999999</v>
      </c>
      <c r="N15" s="190">
        <f t="shared" si="0"/>
        <v>1058.4</v>
      </c>
    </row>
    <row r="16" spans="1:14" ht="27.75" customHeight="1">
      <c r="A16" s="197">
        <v>4</v>
      </c>
      <c r="B16" s="191" t="s">
        <v>267</v>
      </c>
      <c r="C16" s="192">
        <f>SUM(C13:C15)</f>
        <v>113.80000000000001</v>
      </c>
      <c r="D16" s="192">
        <f aca="true" t="shared" si="1" ref="D16:N16">SUM(D13:D15)</f>
        <v>118.3</v>
      </c>
      <c r="E16" s="192">
        <f t="shared" si="1"/>
        <v>227.3</v>
      </c>
      <c r="F16" s="192">
        <f t="shared" si="1"/>
        <v>236</v>
      </c>
      <c r="G16" s="192">
        <f t="shared" si="1"/>
        <v>227.3</v>
      </c>
      <c r="H16" s="192">
        <f t="shared" si="1"/>
        <v>236</v>
      </c>
      <c r="I16" s="192">
        <f t="shared" si="1"/>
        <v>227.20000000000002</v>
      </c>
      <c r="J16" s="192">
        <f t="shared" si="1"/>
        <v>235.89999999999998</v>
      </c>
      <c r="K16" s="192">
        <f t="shared" si="1"/>
        <v>227.20000000000002</v>
      </c>
      <c r="L16" s="192">
        <f t="shared" si="1"/>
        <v>235.7</v>
      </c>
      <c r="M16" s="192">
        <f t="shared" si="1"/>
        <v>1022.8</v>
      </c>
      <c r="N16" s="192">
        <f t="shared" si="1"/>
        <v>1061.9</v>
      </c>
    </row>
  </sheetData>
  <sheetProtection/>
  <mergeCells count="9">
    <mergeCell ref="B8:N8"/>
    <mergeCell ref="A11:A12"/>
    <mergeCell ref="B11:B12"/>
    <mergeCell ref="C11:D11"/>
    <mergeCell ref="E11:F11"/>
    <mergeCell ref="G11:H11"/>
    <mergeCell ref="I11:J11"/>
    <mergeCell ref="K11:L11"/>
    <mergeCell ref="M11:N11"/>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6"/>
  </sheetPr>
  <dimension ref="A1:D31"/>
  <sheetViews>
    <sheetView zoomScalePageLayoutView="0" workbookViewId="0" topLeftCell="A1">
      <selection activeCell="A7" sqref="A7"/>
    </sheetView>
  </sheetViews>
  <sheetFormatPr defaultColWidth="9.00390625" defaultRowHeight="12.75"/>
  <cols>
    <col min="1" max="1" width="5.75390625" style="3" customWidth="1"/>
    <col min="2" max="2" width="49.75390625" style="11" customWidth="1"/>
    <col min="3" max="3" width="23.75390625" style="3" customWidth="1"/>
    <col min="4" max="4" width="13.75390625" style="110" customWidth="1"/>
    <col min="5" max="16384" width="9.125" style="88" customWidth="1"/>
  </cols>
  <sheetData>
    <row r="1" ht="11.25">
      <c r="D1" s="105" t="s">
        <v>502</v>
      </c>
    </row>
    <row r="2" ht="11.25">
      <c r="D2" s="105" t="s">
        <v>228</v>
      </c>
    </row>
    <row r="3" ht="11.25">
      <c r="D3" s="105" t="s">
        <v>72</v>
      </c>
    </row>
    <row r="4" ht="11.25">
      <c r="D4" s="105" t="s">
        <v>73</v>
      </c>
    </row>
    <row r="5" ht="11.25">
      <c r="D5" s="105" t="s">
        <v>72</v>
      </c>
    </row>
    <row r="6" ht="11.25">
      <c r="D6" s="105" t="s">
        <v>1249</v>
      </c>
    </row>
    <row r="7" ht="11.25">
      <c r="D7" s="106"/>
    </row>
    <row r="8" spans="1:4" ht="11.25">
      <c r="A8" s="142" t="s">
        <v>1246</v>
      </c>
      <c r="B8" s="153"/>
      <c r="C8" s="153"/>
      <c r="D8" s="153"/>
    </row>
    <row r="10" spans="1:4" ht="12.75" customHeight="1">
      <c r="A10" s="154" t="s">
        <v>193</v>
      </c>
      <c r="B10" s="154" t="s">
        <v>774</v>
      </c>
      <c r="C10" s="154" t="s">
        <v>157</v>
      </c>
      <c r="D10" s="155" t="s">
        <v>187</v>
      </c>
    </row>
    <row r="11" spans="1:4" ht="24" customHeight="1">
      <c r="A11" s="154"/>
      <c r="B11" s="154"/>
      <c r="C11" s="154"/>
      <c r="D11" s="155"/>
    </row>
    <row r="12" spans="1:4" s="89" customFormat="1" ht="11.25">
      <c r="A12" s="24">
        <v>1</v>
      </c>
      <c r="B12" s="24">
        <v>2</v>
      </c>
      <c r="C12" s="24">
        <v>3</v>
      </c>
      <c r="D12" s="107">
        <v>4</v>
      </c>
    </row>
    <row r="13" spans="1:4" s="89" customFormat="1" ht="22.5">
      <c r="A13" s="14">
        <v>1</v>
      </c>
      <c r="B13" s="25" t="s">
        <v>775</v>
      </c>
      <c r="C13" s="5" t="s">
        <v>773</v>
      </c>
      <c r="D13" s="108">
        <v>0</v>
      </c>
    </row>
    <row r="14" spans="1:4" ht="33.75">
      <c r="A14" s="14">
        <f>SUM(A13+1)</f>
        <v>2</v>
      </c>
      <c r="B14" s="25" t="s">
        <v>776</v>
      </c>
      <c r="C14" s="5" t="s">
        <v>772</v>
      </c>
      <c r="D14" s="108">
        <v>0</v>
      </c>
    </row>
    <row r="15" spans="1:4" ht="11.25">
      <c r="A15" s="14">
        <f aca="true" t="shared" si="0" ref="A15:A22">SUM(A14+1)</f>
        <v>3</v>
      </c>
      <c r="B15" s="25" t="s">
        <v>764</v>
      </c>
      <c r="C15" s="5" t="s">
        <v>188</v>
      </c>
      <c r="D15" s="108">
        <v>18452.11</v>
      </c>
    </row>
    <row r="16" spans="1:4" ht="11.25">
      <c r="A16" s="14">
        <f t="shared" si="0"/>
        <v>4</v>
      </c>
      <c r="B16" s="25" t="s">
        <v>79</v>
      </c>
      <c r="C16" s="5" t="s">
        <v>80</v>
      </c>
      <c r="D16" s="108">
        <f>D17+D18+D19+D20</f>
        <v>0</v>
      </c>
    </row>
    <row r="17" spans="1:4" ht="22.5">
      <c r="A17" s="14">
        <f t="shared" si="0"/>
        <v>5</v>
      </c>
      <c r="B17" s="25" t="s">
        <v>777</v>
      </c>
      <c r="C17" s="5" t="s">
        <v>771</v>
      </c>
      <c r="D17" s="108">
        <v>0</v>
      </c>
    </row>
    <row r="18" spans="1:4" s="89" customFormat="1" ht="67.5">
      <c r="A18" s="14">
        <f t="shared" si="0"/>
        <v>6</v>
      </c>
      <c r="B18" s="25" t="s">
        <v>778</v>
      </c>
      <c r="C18" s="5" t="s">
        <v>770</v>
      </c>
      <c r="D18" s="108">
        <v>0</v>
      </c>
    </row>
    <row r="19" spans="1:4" ht="33.75">
      <c r="A19" s="14">
        <f t="shared" si="0"/>
        <v>7</v>
      </c>
      <c r="B19" s="25" t="s">
        <v>779</v>
      </c>
      <c r="C19" s="5" t="s">
        <v>769</v>
      </c>
      <c r="D19" s="108">
        <v>0</v>
      </c>
    </row>
    <row r="20" spans="1:4" s="89" customFormat="1" ht="22.5">
      <c r="A20" s="14">
        <f t="shared" si="0"/>
        <v>8</v>
      </c>
      <c r="B20" s="25" t="s">
        <v>765</v>
      </c>
      <c r="C20" s="5" t="s">
        <v>766</v>
      </c>
      <c r="D20" s="108"/>
    </row>
    <row r="21" spans="1:4" s="89" customFormat="1" ht="67.5">
      <c r="A21" s="14">
        <f t="shared" si="0"/>
        <v>9</v>
      </c>
      <c r="B21" s="25" t="s">
        <v>780</v>
      </c>
      <c r="C21" s="5" t="s">
        <v>768</v>
      </c>
      <c r="D21" s="108"/>
    </row>
    <row r="22" spans="1:4" ht="21">
      <c r="A22" s="168">
        <f t="shared" si="0"/>
        <v>10</v>
      </c>
      <c r="B22" s="220" t="s">
        <v>767</v>
      </c>
      <c r="C22" s="221"/>
      <c r="D22" s="222">
        <f>D13+D14+D15+D16</f>
        <v>18452.11</v>
      </c>
    </row>
    <row r="23" spans="1:4" ht="11.25">
      <c r="A23" s="88"/>
      <c r="B23" s="88"/>
      <c r="C23" s="88"/>
      <c r="D23" s="109"/>
    </row>
    <row r="24" spans="1:4" ht="11.25">
      <c r="A24" s="88"/>
      <c r="B24" s="88"/>
      <c r="C24" s="88"/>
      <c r="D24" s="109"/>
    </row>
    <row r="25" spans="1:4" ht="11.25">
      <c r="A25" s="88"/>
      <c r="B25" s="88"/>
      <c r="C25" s="88"/>
      <c r="D25" s="109"/>
    </row>
    <row r="26" spans="1:4" ht="11.25">
      <c r="A26" s="88"/>
      <c r="B26" s="88"/>
      <c r="C26" s="88"/>
      <c r="D26" s="109"/>
    </row>
    <row r="27" spans="1:4" ht="11.25">
      <c r="A27" s="88"/>
      <c r="B27" s="88"/>
      <c r="C27" s="88"/>
      <c r="D27" s="109"/>
    </row>
    <row r="28" spans="1:4" ht="11.25">
      <c r="A28" s="88"/>
      <c r="B28" s="88"/>
      <c r="C28" s="88"/>
      <c r="D28" s="109"/>
    </row>
    <row r="29" spans="1:4" ht="11.25">
      <c r="A29" s="88"/>
      <c r="B29" s="88"/>
      <c r="C29" s="88"/>
      <c r="D29" s="109"/>
    </row>
    <row r="30" spans="1:4" ht="11.25">
      <c r="A30" s="88"/>
      <c r="B30" s="88"/>
      <c r="C30" s="88"/>
      <c r="D30" s="109"/>
    </row>
    <row r="31" spans="1:4" ht="11.25">
      <c r="A31" s="88"/>
      <c r="B31" s="88"/>
      <c r="C31" s="88"/>
      <c r="D31" s="109"/>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sheetPr>
  <dimension ref="A1:E22"/>
  <sheetViews>
    <sheetView zoomScalePageLayoutView="0" workbookViewId="0" topLeftCell="A1">
      <selection activeCell="B26" sqref="B26"/>
    </sheetView>
  </sheetViews>
  <sheetFormatPr defaultColWidth="9.00390625" defaultRowHeight="12.75"/>
  <cols>
    <col min="1" max="1" width="5.75390625" style="3" customWidth="1"/>
    <col min="2" max="2" width="40.125" style="78" customWidth="1"/>
    <col min="3" max="3" width="23.75390625" style="3" customWidth="1"/>
    <col min="4" max="4" width="16.625" style="3" customWidth="1"/>
    <col min="5" max="5" width="13.75390625" style="11" customWidth="1"/>
  </cols>
  <sheetData>
    <row r="1" ht="12.75">
      <c r="E1" s="7" t="s">
        <v>616</v>
      </c>
    </row>
    <row r="2" ht="12.75">
      <c r="E2" s="7" t="s">
        <v>228</v>
      </c>
    </row>
    <row r="3" ht="12.75">
      <c r="E3" s="7" t="s">
        <v>72</v>
      </c>
    </row>
    <row r="4" ht="12.75">
      <c r="E4" s="7" t="s">
        <v>73</v>
      </c>
    </row>
    <row r="5" ht="12.75">
      <c r="E5" s="7" t="s">
        <v>72</v>
      </c>
    </row>
    <row r="6" ht="12.75">
      <c r="E6" s="7" t="s">
        <v>1249</v>
      </c>
    </row>
    <row r="7" ht="12.75">
      <c r="E7" s="2"/>
    </row>
    <row r="8" spans="1:5" ht="12.75">
      <c r="A8" s="142" t="s">
        <v>1247</v>
      </c>
      <c r="B8" s="153"/>
      <c r="C8" s="153"/>
      <c r="D8" s="153"/>
      <c r="E8" s="153"/>
    </row>
    <row r="10" spans="1:5" ht="12.75">
      <c r="A10" s="154" t="s">
        <v>193</v>
      </c>
      <c r="B10" s="154" t="s">
        <v>774</v>
      </c>
      <c r="C10" s="154" t="s">
        <v>157</v>
      </c>
      <c r="D10" s="156" t="s">
        <v>187</v>
      </c>
      <c r="E10" s="157"/>
    </row>
    <row r="11" spans="1:5" ht="25.5" customHeight="1">
      <c r="A11" s="154"/>
      <c r="B11" s="154"/>
      <c r="C11" s="154"/>
      <c r="D11" s="65" t="s">
        <v>1114</v>
      </c>
      <c r="E11" s="65" t="s">
        <v>1248</v>
      </c>
    </row>
    <row r="12" spans="1:5" s="1" customFormat="1" ht="12.75">
      <c r="A12" s="24">
        <v>1</v>
      </c>
      <c r="B12" s="79">
        <v>2</v>
      </c>
      <c r="C12" s="24">
        <v>3</v>
      </c>
      <c r="D12" s="24">
        <v>4</v>
      </c>
      <c r="E12" s="24">
        <v>5</v>
      </c>
    </row>
    <row r="13" spans="1:5" ht="33.75">
      <c r="A13" s="14">
        <v>1</v>
      </c>
      <c r="B13" s="25" t="s">
        <v>775</v>
      </c>
      <c r="C13" s="5" t="s">
        <v>773</v>
      </c>
      <c r="D13" s="87">
        <v>0</v>
      </c>
      <c r="E13" s="87">
        <v>0</v>
      </c>
    </row>
    <row r="14" spans="1:5" ht="33.75">
      <c r="A14" s="14">
        <f>SUM(A13+1)</f>
        <v>2</v>
      </c>
      <c r="B14" s="25" t="s">
        <v>776</v>
      </c>
      <c r="C14" s="5" t="s">
        <v>772</v>
      </c>
      <c r="D14" s="87">
        <v>0</v>
      </c>
      <c r="E14" s="87">
        <v>0</v>
      </c>
    </row>
    <row r="15" spans="1:5" s="1" customFormat="1" ht="22.5">
      <c r="A15" s="14">
        <f aca="true" t="shared" si="0" ref="A15:A22">SUM(A14+1)</f>
        <v>3</v>
      </c>
      <c r="B15" s="25" t="s">
        <v>764</v>
      </c>
      <c r="C15" s="5" t="s">
        <v>188</v>
      </c>
      <c r="D15" s="87">
        <v>0</v>
      </c>
      <c r="E15" s="87">
        <v>0</v>
      </c>
    </row>
    <row r="16" spans="1:5" ht="22.5">
      <c r="A16" s="14">
        <f t="shared" si="0"/>
        <v>4</v>
      </c>
      <c r="B16" s="25" t="s">
        <v>79</v>
      </c>
      <c r="C16" s="5" t="s">
        <v>80</v>
      </c>
      <c r="D16" s="87">
        <f>D17+D18+D19+D20</f>
        <v>0</v>
      </c>
      <c r="E16" s="87">
        <f>E17+E18+E19+E20</f>
        <v>0</v>
      </c>
    </row>
    <row r="17" spans="1:5" ht="33.75">
      <c r="A17" s="14">
        <f t="shared" si="0"/>
        <v>5</v>
      </c>
      <c r="B17" s="25" t="s">
        <v>777</v>
      </c>
      <c r="C17" s="5" t="s">
        <v>771</v>
      </c>
      <c r="D17" s="87">
        <v>0</v>
      </c>
      <c r="E17" s="87">
        <v>0</v>
      </c>
    </row>
    <row r="18" spans="1:5" ht="90">
      <c r="A18" s="14">
        <f t="shared" si="0"/>
        <v>6</v>
      </c>
      <c r="B18" s="25" t="s">
        <v>778</v>
      </c>
      <c r="C18" s="5" t="s">
        <v>770</v>
      </c>
      <c r="D18" s="87">
        <v>0</v>
      </c>
      <c r="E18" s="87">
        <v>0</v>
      </c>
    </row>
    <row r="19" spans="1:5" ht="33.75">
      <c r="A19" s="14">
        <f t="shared" si="0"/>
        <v>7</v>
      </c>
      <c r="B19" s="25" t="s">
        <v>779</v>
      </c>
      <c r="C19" s="5" t="s">
        <v>769</v>
      </c>
      <c r="D19" s="87">
        <v>0</v>
      </c>
      <c r="E19" s="87">
        <v>0</v>
      </c>
    </row>
    <row r="20" spans="1:5" s="1" customFormat="1" ht="22.5">
      <c r="A20" s="14">
        <f t="shared" si="0"/>
        <v>8</v>
      </c>
      <c r="B20" s="25" t="s">
        <v>765</v>
      </c>
      <c r="C20" s="5" t="s">
        <v>766</v>
      </c>
      <c r="D20" s="87"/>
      <c r="E20" s="87"/>
    </row>
    <row r="21" spans="1:5" ht="90">
      <c r="A21" s="14">
        <f t="shared" si="0"/>
        <v>9</v>
      </c>
      <c r="B21" s="25" t="s">
        <v>780</v>
      </c>
      <c r="C21" s="5" t="s">
        <v>768</v>
      </c>
      <c r="D21" s="87"/>
      <c r="E21" s="87"/>
    </row>
    <row r="22" spans="1:5" s="1" customFormat="1" ht="21">
      <c r="A22" s="168">
        <f t="shared" si="0"/>
        <v>10</v>
      </c>
      <c r="B22" s="220" t="s">
        <v>767</v>
      </c>
      <c r="C22" s="221"/>
      <c r="D22" s="223">
        <f>D13+D14+D15+D16</f>
        <v>0</v>
      </c>
      <c r="E22" s="223">
        <f>E13+E14+E15+E16</f>
        <v>0</v>
      </c>
    </row>
  </sheetData>
  <sheetProtection/>
  <mergeCells count="5">
    <mergeCell ref="A10:A11"/>
    <mergeCell ref="B10:B11"/>
    <mergeCell ref="C10:C11"/>
    <mergeCell ref="D10:E10"/>
    <mergeCell ref="A8:E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theme="6"/>
  </sheetPr>
  <dimension ref="A1:D20"/>
  <sheetViews>
    <sheetView tabSelected="1" zoomScalePageLayoutView="0" workbookViewId="0" topLeftCell="A1">
      <selection activeCell="D6" sqref="D6"/>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617</v>
      </c>
    </row>
    <row r="2" ht="12.75">
      <c r="D2" s="7" t="s">
        <v>195</v>
      </c>
    </row>
    <row r="3" ht="12.75">
      <c r="D3" s="7" t="s">
        <v>72</v>
      </c>
    </row>
    <row r="4" ht="12.75">
      <c r="D4" s="7" t="s">
        <v>73</v>
      </c>
    </row>
    <row r="5" ht="12.75">
      <c r="D5" s="7" t="s">
        <v>72</v>
      </c>
    </row>
    <row r="6" ht="12.75">
      <c r="D6" s="7" t="s">
        <v>1249</v>
      </c>
    </row>
    <row r="7" ht="12.75">
      <c r="D7" s="7"/>
    </row>
    <row r="8" spans="1:4" ht="12.75">
      <c r="A8" s="158" t="s">
        <v>505</v>
      </c>
      <c r="B8" s="158"/>
      <c r="C8" s="158"/>
      <c r="D8" s="158"/>
    </row>
    <row r="10" spans="1:4" ht="114.75" customHeight="1">
      <c r="A10" s="4" t="s">
        <v>193</v>
      </c>
      <c r="B10" s="4" t="s">
        <v>156</v>
      </c>
      <c r="C10" s="4" t="s">
        <v>506</v>
      </c>
      <c r="D10" s="4" t="s">
        <v>158</v>
      </c>
    </row>
    <row r="11" spans="1:4" ht="12.75">
      <c r="A11" s="4">
        <v>1</v>
      </c>
      <c r="B11" s="4">
        <v>2</v>
      </c>
      <c r="C11" s="4">
        <v>3</v>
      </c>
      <c r="D11" s="4">
        <v>4</v>
      </c>
    </row>
    <row r="12" spans="1:4" ht="31.5">
      <c r="A12" s="16">
        <v>1</v>
      </c>
      <c r="B12" s="17" t="s">
        <v>189</v>
      </c>
      <c r="C12" s="18"/>
      <c r="D12" s="19" t="s">
        <v>781</v>
      </c>
    </row>
    <row r="13" spans="1:4" ht="22.5">
      <c r="A13" s="14">
        <v>2</v>
      </c>
      <c r="B13" s="90" t="s">
        <v>189</v>
      </c>
      <c r="C13" s="5" t="s">
        <v>49</v>
      </c>
      <c r="D13" s="25" t="s">
        <v>785</v>
      </c>
    </row>
    <row r="14" spans="1:4" ht="22.5">
      <c r="A14" s="14">
        <v>3</v>
      </c>
      <c r="B14" s="90" t="s">
        <v>189</v>
      </c>
      <c r="C14" s="5" t="s">
        <v>50</v>
      </c>
      <c r="D14" s="25" t="s">
        <v>786</v>
      </c>
    </row>
    <row r="15" spans="1:4" ht="33.75">
      <c r="A15" s="14">
        <v>4</v>
      </c>
      <c r="B15" s="90" t="s">
        <v>189</v>
      </c>
      <c r="C15" s="5" t="s">
        <v>782</v>
      </c>
      <c r="D15" s="25" t="s">
        <v>787</v>
      </c>
    </row>
    <row r="16" spans="1:4" ht="33.75">
      <c r="A16" s="14">
        <v>5</v>
      </c>
      <c r="B16" s="90" t="s">
        <v>189</v>
      </c>
      <c r="C16" s="5" t="s">
        <v>783</v>
      </c>
      <c r="D16" s="25" t="s">
        <v>788</v>
      </c>
    </row>
    <row r="17" spans="1:4" ht="22.5">
      <c r="A17" s="14">
        <v>6</v>
      </c>
      <c r="B17" s="90" t="s">
        <v>189</v>
      </c>
      <c r="C17" s="5" t="s">
        <v>51</v>
      </c>
      <c r="D17" s="25" t="s">
        <v>789</v>
      </c>
    </row>
    <row r="18" spans="1:4" ht="22.5">
      <c r="A18" s="14">
        <v>7</v>
      </c>
      <c r="B18" s="90" t="s">
        <v>189</v>
      </c>
      <c r="C18" s="5" t="s">
        <v>52</v>
      </c>
      <c r="D18" s="25" t="s">
        <v>790</v>
      </c>
    </row>
    <row r="19" spans="1:4" ht="22.5">
      <c r="A19" s="14">
        <v>8</v>
      </c>
      <c r="B19" s="90" t="s">
        <v>189</v>
      </c>
      <c r="C19" s="5" t="s">
        <v>53</v>
      </c>
      <c r="D19" s="25" t="s">
        <v>791</v>
      </c>
    </row>
    <row r="20" spans="1:4" ht="56.25">
      <c r="A20" s="14">
        <v>9</v>
      </c>
      <c r="B20" s="90" t="s">
        <v>189</v>
      </c>
      <c r="C20" s="5" t="s">
        <v>784</v>
      </c>
      <c r="D20" s="25" t="s">
        <v>792</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sheetPr>
  <dimension ref="A1:D76"/>
  <sheetViews>
    <sheetView zoomScalePageLayoutView="0" workbookViewId="0" topLeftCell="A1">
      <selection activeCell="F74" sqref="F7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36"/>
      <c r="B1" s="37"/>
      <c r="C1" s="37"/>
      <c r="D1" s="37" t="s">
        <v>146</v>
      </c>
    </row>
    <row r="2" spans="1:4" ht="12.75" customHeight="1">
      <c r="A2" s="36"/>
      <c r="B2" s="37"/>
      <c r="C2" s="37"/>
      <c r="D2" s="37" t="s">
        <v>228</v>
      </c>
    </row>
    <row r="3" spans="1:4" ht="12.75" customHeight="1">
      <c r="A3" s="36"/>
      <c r="B3" s="37"/>
      <c r="C3" s="37"/>
      <c r="D3" s="37" t="s">
        <v>72</v>
      </c>
    </row>
    <row r="4" spans="1:4" ht="12.75" customHeight="1">
      <c r="A4" s="36"/>
      <c r="B4" s="37"/>
      <c r="C4" s="37"/>
      <c r="D4" s="37" t="s">
        <v>73</v>
      </c>
    </row>
    <row r="5" spans="1:4" ht="12.75" customHeight="1">
      <c r="A5" s="36"/>
      <c r="B5" s="37"/>
      <c r="C5" s="37"/>
      <c r="D5" s="37" t="s">
        <v>72</v>
      </c>
    </row>
    <row r="6" spans="1:4" ht="12.75" customHeight="1">
      <c r="A6" s="36"/>
      <c r="B6" s="118" t="s">
        <v>1249</v>
      </c>
      <c r="C6" s="118"/>
      <c r="D6" s="118"/>
    </row>
    <row r="7" spans="1:4" ht="10.5" customHeight="1">
      <c r="A7" s="36"/>
      <c r="B7" s="38"/>
      <c r="C7" s="38"/>
      <c r="D7" s="37"/>
    </row>
    <row r="8" spans="1:3" ht="16.5" customHeight="1">
      <c r="A8" s="36"/>
      <c r="B8" s="119" t="s">
        <v>1250</v>
      </c>
      <c r="C8" s="119"/>
    </row>
    <row r="9" spans="1:3" ht="13.5" customHeight="1">
      <c r="A9" s="36"/>
      <c r="B9" s="39"/>
      <c r="C9" s="39"/>
    </row>
    <row r="10" spans="1:4" ht="34.5" customHeight="1">
      <c r="A10" s="120" t="s">
        <v>193</v>
      </c>
      <c r="B10" s="122" t="s">
        <v>147</v>
      </c>
      <c r="C10" s="122" t="s">
        <v>148</v>
      </c>
      <c r="D10" s="122" t="s">
        <v>149</v>
      </c>
    </row>
    <row r="11" spans="1:4" ht="34.5" customHeight="1">
      <c r="A11" s="121"/>
      <c r="B11" s="123"/>
      <c r="C11" s="123"/>
      <c r="D11" s="123"/>
    </row>
    <row r="12" spans="1:4" ht="12.75">
      <c r="A12" s="40">
        <v>1</v>
      </c>
      <c r="B12" s="27" t="s">
        <v>150</v>
      </c>
      <c r="C12" s="41" t="s">
        <v>151</v>
      </c>
      <c r="D12" s="42">
        <f>D13+D18+D23+D33+D40+D45+D50</f>
        <v>359597</v>
      </c>
    </row>
    <row r="13" spans="1:4" ht="12.75">
      <c r="A13" s="40">
        <v>2</v>
      </c>
      <c r="B13" s="27" t="s">
        <v>312</v>
      </c>
      <c r="C13" s="41" t="s">
        <v>152</v>
      </c>
      <c r="D13" s="42">
        <f>SUM(D14:D17)</f>
        <v>321915</v>
      </c>
    </row>
    <row r="14" spans="1:4" ht="78.75" customHeight="1">
      <c r="A14" s="40">
        <v>3</v>
      </c>
      <c r="B14" s="26" t="s">
        <v>153</v>
      </c>
      <c r="C14" s="43" t="s">
        <v>1115</v>
      </c>
      <c r="D14" s="58">
        <v>320215</v>
      </c>
    </row>
    <row r="15" spans="1:4" ht="102">
      <c r="A15" s="40">
        <v>4</v>
      </c>
      <c r="B15" s="26" t="s">
        <v>84</v>
      </c>
      <c r="C15" s="43" t="s">
        <v>1116</v>
      </c>
      <c r="D15" s="58">
        <v>900</v>
      </c>
    </row>
    <row r="16" spans="1:4" ht="51">
      <c r="A16" s="40">
        <v>5</v>
      </c>
      <c r="B16" s="26" t="s">
        <v>85</v>
      </c>
      <c r="C16" s="43" t="s">
        <v>1117</v>
      </c>
      <c r="D16" s="58">
        <v>600</v>
      </c>
    </row>
    <row r="17" spans="1:4" ht="89.25">
      <c r="A17" s="40">
        <v>6</v>
      </c>
      <c r="B17" s="26" t="s">
        <v>154</v>
      </c>
      <c r="C17" s="43" t="s">
        <v>1118</v>
      </c>
      <c r="D17" s="58">
        <v>200</v>
      </c>
    </row>
    <row r="18" spans="1:4" ht="25.5">
      <c r="A18" s="40">
        <v>7</v>
      </c>
      <c r="B18" s="27" t="s">
        <v>313</v>
      </c>
      <c r="C18" s="41" t="s">
        <v>314</v>
      </c>
      <c r="D18" s="42">
        <f>SUM(D19:D22)</f>
        <v>2107</v>
      </c>
    </row>
    <row r="19" spans="1:4" ht="51">
      <c r="A19" s="40">
        <v>8</v>
      </c>
      <c r="B19" s="26" t="s">
        <v>315</v>
      </c>
      <c r="C19" s="43" t="s">
        <v>316</v>
      </c>
      <c r="D19" s="58">
        <v>807</v>
      </c>
    </row>
    <row r="20" spans="1:4" ht="63.75">
      <c r="A20" s="40">
        <v>9</v>
      </c>
      <c r="B20" s="26" t="s">
        <v>317</v>
      </c>
      <c r="C20" s="43" t="s">
        <v>318</v>
      </c>
      <c r="D20" s="58">
        <v>100</v>
      </c>
    </row>
    <row r="21" spans="1:4" ht="51">
      <c r="A21" s="40">
        <v>10</v>
      </c>
      <c r="B21" s="26" t="s">
        <v>319</v>
      </c>
      <c r="C21" s="43" t="s">
        <v>320</v>
      </c>
      <c r="D21" s="58">
        <v>1200</v>
      </c>
    </row>
    <row r="22" spans="1:4" ht="51">
      <c r="A22" s="40">
        <v>11</v>
      </c>
      <c r="B22" s="26" t="s">
        <v>321</v>
      </c>
      <c r="C22" s="43" t="s">
        <v>322</v>
      </c>
      <c r="D22" s="58">
        <v>0</v>
      </c>
    </row>
    <row r="23" spans="1:4" ht="12.75">
      <c r="A23" s="40">
        <v>12</v>
      </c>
      <c r="B23" s="27" t="s">
        <v>323</v>
      </c>
      <c r="C23" s="41" t="s">
        <v>268</v>
      </c>
      <c r="D23" s="42">
        <f>D24+D27+D29+D31</f>
        <v>3862</v>
      </c>
    </row>
    <row r="24" spans="1:4" ht="25.5">
      <c r="A24" s="40">
        <v>13</v>
      </c>
      <c r="B24" s="27" t="s">
        <v>1119</v>
      </c>
      <c r="C24" s="92" t="s">
        <v>1120</v>
      </c>
      <c r="D24" s="42">
        <f>D25+D26</f>
        <v>1476</v>
      </c>
    </row>
    <row r="25" spans="1:4" ht="41.25" customHeight="1">
      <c r="A25" s="40">
        <v>14</v>
      </c>
      <c r="B25" s="57" t="s">
        <v>1121</v>
      </c>
      <c r="C25" s="93" t="s">
        <v>1122</v>
      </c>
      <c r="D25" s="58">
        <v>940</v>
      </c>
    </row>
    <row r="26" spans="1:4" ht="51">
      <c r="A26" s="40">
        <v>15</v>
      </c>
      <c r="B26" s="57" t="s">
        <v>1123</v>
      </c>
      <c r="C26" s="93" t="s">
        <v>1124</v>
      </c>
      <c r="D26" s="58">
        <v>536</v>
      </c>
    </row>
    <row r="27" spans="1:4" ht="25.5">
      <c r="A27" s="40">
        <v>16</v>
      </c>
      <c r="B27" s="27" t="s">
        <v>269</v>
      </c>
      <c r="C27" s="41" t="s">
        <v>270</v>
      </c>
      <c r="D27" s="42">
        <f>D28</f>
        <v>1804</v>
      </c>
    </row>
    <row r="28" spans="1:4" ht="38.25">
      <c r="A28" s="40">
        <v>17</v>
      </c>
      <c r="B28" s="26" t="s">
        <v>271</v>
      </c>
      <c r="C28" s="43" t="s">
        <v>1125</v>
      </c>
      <c r="D28" s="58">
        <v>1804</v>
      </c>
    </row>
    <row r="29" spans="1:4" ht="12.75">
      <c r="A29" s="40">
        <v>18</v>
      </c>
      <c r="B29" s="27" t="s">
        <v>272</v>
      </c>
      <c r="C29" s="41" t="s">
        <v>273</v>
      </c>
      <c r="D29" s="42">
        <f>SUM(D30:D30)</f>
        <v>508</v>
      </c>
    </row>
    <row r="30" spans="1:4" ht="38.25">
      <c r="A30" s="40">
        <v>19</v>
      </c>
      <c r="B30" s="55" t="s">
        <v>274</v>
      </c>
      <c r="C30" s="44" t="s">
        <v>1126</v>
      </c>
      <c r="D30" s="58">
        <v>508</v>
      </c>
    </row>
    <row r="31" spans="1:4" ht="25.5">
      <c r="A31" s="40">
        <v>20</v>
      </c>
      <c r="B31" s="27" t="s">
        <v>324</v>
      </c>
      <c r="C31" s="41" t="s">
        <v>1127</v>
      </c>
      <c r="D31" s="42">
        <f>D32</f>
        <v>74</v>
      </c>
    </row>
    <row r="32" spans="1:4" ht="51">
      <c r="A32" s="40">
        <v>21</v>
      </c>
      <c r="B32" s="26" t="s">
        <v>325</v>
      </c>
      <c r="C32" s="44" t="s">
        <v>1128</v>
      </c>
      <c r="D32" s="58">
        <v>74</v>
      </c>
    </row>
    <row r="33" spans="1:4" ht="25.5">
      <c r="A33" s="40">
        <v>22</v>
      </c>
      <c r="B33" s="27" t="s">
        <v>326</v>
      </c>
      <c r="C33" s="41" t="s">
        <v>275</v>
      </c>
      <c r="D33" s="42">
        <f>D34+D36+D37</f>
        <v>3178</v>
      </c>
    </row>
    <row r="34" spans="1:4" ht="51">
      <c r="A34" s="40">
        <v>23</v>
      </c>
      <c r="B34" s="26" t="s">
        <v>1273</v>
      </c>
      <c r="C34" s="43" t="s">
        <v>276</v>
      </c>
      <c r="D34" s="42">
        <f>D35</f>
        <v>2000</v>
      </c>
    </row>
    <row r="35" spans="1:4" ht="51">
      <c r="A35" s="40">
        <v>24</v>
      </c>
      <c r="B35" s="26" t="s">
        <v>1274</v>
      </c>
      <c r="C35" s="43" t="s">
        <v>1129</v>
      </c>
      <c r="D35" s="58">
        <v>2000</v>
      </c>
    </row>
    <row r="36" spans="1:4" ht="38.25">
      <c r="A36" s="40">
        <v>25</v>
      </c>
      <c r="B36" s="26" t="s">
        <v>277</v>
      </c>
      <c r="C36" s="43" t="s">
        <v>278</v>
      </c>
      <c r="D36" s="58">
        <v>436</v>
      </c>
    </row>
    <row r="37" spans="1:4" ht="31.5" customHeight="1">
      <c r="A37" s="40">
        <v>26</v>
      </c>
      <c r="B37" s="27" t="s">
        <v>327</v>
      </c>
      <c r="C37" s="41" t="s">
        <v>328</v>
      </c>
      <c r="D37" s="42">
        <f>SUM(D38:D39)</f>
        <v>742</v>
      </c>
    </row>
    <row r="38" spans="1:4" ht="68.25" customHeight="1">
      <c r="A38" s="40">
        <v>27</v>
      </c>
      <c r="B38" s="57" t="s">
        <v>329</v>
      </c>
      <c r="C38" s="44" t="s">
        <v>793</v>
      </c>
      <c r="D38" s="58">
        <v>600</v>
      </c>
    </row>
    <row r="39" spans="1:4" ht="53.25" customHeight="1">
      <c r="A39" s="40">
        <v>28</v>
      </c>
      <c r="B39" s="57" t="s">
        <v>330</v>
      </c>
      <c r="C39" s="44" t="s">
        <v>794</v>
      </c>
      <c r="D39" s="58">
        <v>142</v>
      </c>
    </row>
    <row r="40" spans="1:4" ht="12.75">
      <c r="A40" s="40">
        <v>29</v>
      </c>
      <c r="B40" s="27" t="s">
        <v>331</v>
      </c>
      <c r="C40" s="41" t="s">
        <v>279</v>
      </c>
      <c r="D40" s="42">
        <f>SUM(D41:D44)</f>
        <v>296</v>
      </c>
    </row>
    <row r="41" spans="1:4" ht="25.5">
      <c r="A41" s="40">
        <v>30</v>
      </c>
      <c r="B41" s="26" t="s">
        <v>86</v>
      </c>
      <c r="C41" s="43" t="s">
        <v>87</v>
      </c>
      <c r="D41" s="58">
        <v>100</v>
      </c>
    </row>
    <row r="42" spans="1:4" ht="25.5">
      <c r="A42" s="40">
        <v>31</v>
      </c>
      <c r="B42" s="26" t="s">
        <v>88</v>
      </c>
      <c r="C42" s="43" t="s">
        <v>89</v>
      </c>
      <c r="D42" s="58">
        <v>5</v>
      </c>
    </row>
    <row r="43" spans="1:4" ht="12.75">
      <c r="A43" s="40">
        <v>32</v>
      </c>
      <c r="B43" s="26" t="s">
        <v>90</v>
      </c>
      <c r="C43" s="43" t="s">
        <v>91</v>
      </c>
      <c r="D43" s="58">
        <v>150</v>
      </c>
    </row>
    <row r="44" spans="1:4" ht="12.75">
      <c r="A44" s="40">
        <v>33</v>
      </c>
      <c r="B44" s="26" t="s">
        <v>92</v>
      </c>
      <c r="C44" s="43" t="s">
        <v>93</v>
      </c>
      <c r="D44" s="58">
        <v>41</v>
      </c>
    </row>
    <row r="45" spans="1:4" ht="25.5">
      <c r="A45" s="40">
        <v>34</v>
      </c>
      <c r="B45" s="27" t="s">
        <v>332</v>
      </c>
      <c r="C45" s="41" t="s">
        <v>280</v>
      </c>
      <c r="D45" s="42">
        <f>D46</f>
        <v>28119</v>
      </c>
    </row>
    <row r="46" spans="1:4" ht="25.5">
      <c r="A46" s="40">
        <v>35</v>
      </c>
      <c r="B46" s="27" t="s">
        <v>281</v>
      </c>
      <c r="C46" s="41" t="s">
        <v>94</v>
      </c>
      <c r="D46" s="58">
        <f>SUM(D47:D49)</f>
        <v>28119</v>
      </c>
    </row>
    <row r="47" spans="1:4" ht="66" customHeight="1">
      <c r="A47" s="40">
        <v>36</v>
      </c>
      <c r="B47" s="26" t="s">
        <v>201</v>
      </c>
      <c r="C47" s="44" t="s">
        <v>842</v>
      </c>
      <c r="D47" s="58">
        <v>26000</v>
      </c>
    </row>
    <row r="48" spans="1:4" ht="38.25">
      <c r="A48" s="40">
        <v>37</v>
      </c>
      <c r="B48" s="26" t="s">
        <v>202</v>
      </c>
      <c r="C48" s="43" t="s">
        <v>843</v>
      </c>
      <c r="D48" s="58">
        <v>1929</v>
      </c>
    </row>
    <row r="49" spans="1:4" ht="31.5" customHeight="1">
      <c r="A49" s="40">
        <v>38</v>
      </c>
      <c r="B49" s="26" t="s">
        <v>1275</v>
      </c>
      <c r="C49" s="43" t="s">
        <v>1276</v>
      </c>
      <c r="D49" s="58">
        <v>190</v>
      </c>
    </row>
    <row r="50" spans="1:4" ht="25.5">
      <c r="A50" s="40">
        <v>39</v>
      </c>
      <c r="B50" s="27" t="s">
        <v>333</v>
      </c>
      <c r="C50" s="41" t="s">
        <v>282</v>
      </c>
      <c r="D50" s="42">
        <f>D51</f>
        <v>120</v>
      </c>
    </row>
    <row r="51" spans="1:4" ht="37.5" customHeight="1">
      <c r="A51" s="40">
        <v>40</v>
      </c>
      <c r="B51" s="26" t="s">
        <v>1277</v>
      </c>
      <c r="C51" s="43" t="s">
        <v>1130</v>
      </c>
      <c r="D51" s="58">
        <v>120</v>
      </c>
    </row>
    <row r="52" spans="1:4" ht="12.75">
      <c r="A52" s="40">
        <v>41</v>
      </c>
      <c r="B52" s="27" t="s">
        <v>283</v>
      </c>
      <c r="C52" s="41" t="s">
        <v>284</v>
      </c>
      <c r="D52" s="42">
        <f>D53</f>
        <v>752199.1</v>
      </c>
    </row>
    <row r="53" spans="1:4" ht="25.5">
      <c r="A53" s="40">
        <v>42</v>
      </c>
      <c r="B53" s="27" t="s">
        <v>285</v>
      </c>
      <c r="C53" s="41" t="s">
        <v>286</v>
      </c>
      <c r="D53" s="42">
        <f>D54+D56+D60</f>
        <v>752199.1</v>
      </c>
    </row>
    <row r="54" spans="1:4" ht="25.5">
      <c r="A54" s="40">
        <v>43</v>
      </c>
      <c r="B54" s="27" t="s">
        <v>1131</v>
      </c>
      <c r="C54" s="41" t="s">
        <v>287</v>
      </c>
      <c r="D54" s="42">
        <f>D55</f>
        <v>105809</v>
      </c>
    </row>
    <row r="55" spans="1:4" ht="25.5">
      <c r="A55" s="40">
        <v>44</v>
      </c>
      <c r="B55" s="26" t="s">
        <v>1132</v>
      </c>
      <c r="C55" s="43" t="s">
        <v>288</v>
      </c>
      <c r="D55" s="58">
        <v>105809</v>
      </c>
    </row>
    <row r="56" spans="1:4" ht="25.5">
      <c r="A56" s="40">
        <v>45</v>
      </c>
      <c r="B56" s="27" t="s">
        <v>1133</v>
      </c>
      <c r="C56" s="41" t="s">
        <v>289</v>
      </c>
      <c r="D56" s="42">
        <f>D57</f>
        <v>267553.1</v>
      </c>
    </row>
    <row r="57" spans="1:4" ht="15.75" customHeight="1">
      <c r="A57" s="40">
        <v>46</v>
      </c>
      <c r="B57" s="27" t="s">
        <v>1134</v>
      </c>
      <c r="C57" s="41" t="s">
        <v>290</v>
      </c>
      <c r="D57" s="42">
        <f>SUM(D58:D59)</f>
        <v>267553.1</v>
      </c>
    </row>
    <row r="58" spans="1:4" ht="42" customHeight="1">
      <c r="A58" s="40">
        <v>47</v>
      </c>
      <c r="B58" s="57" t="s">
        <v>1135</v>
      </c>
      <c r="C58" s="43" t="s">
        <v>95</v>
      </c>
      <c r="D58" s="58">
        <v>261676</v>
      </c>
    </row>
    <row r="59" spans="1:4" ht="12.75">
      <c r="A59" s="40">
        <v>48</v>
      </c>
      <c r="B59" s="57" t="s">
        <v>1136</v>
      </c>
      <c r="C59" s="56" t="s">
        <v>291</v>
      </c>
      <c r="D59" s="58">
        <v>5877.1</v>
      </c>
    </row>
    <row r="60" spans="1:4" ht="25.5">
      <c r="A60" s="40">
        <v>49</v>
      </c>
      <c r="B60" s="27" t="s">
        <v>1137</v>
      </c>
      <c r="C60" s="41" t="s">
        <v>211</v>
      </c>
      <c r="D60" s="42">
        <f>D61+D62+D70+D71+D72+D73</f>
        <v>378837</v>
      </c>
    </row>
    <row r="61" spans="1:4" ht="40.5" customHeight="1">
      <c r="A61" s="40">
        <v>50</v>
      </c>
      <c r="B61" s="27" t="s">
        <v>1278</v>
      </c>
      <c r="C61" s="41" t="s">
        <v>1279</v>
      </c>
      <c r="D61" s="42">
        <v>8352</v>
      </c>
    </row>
    <row r="62" spans="1:4" ht="25.5">
      <c r="A62" s="40">
        <v>51</v>
      </c>
      <c r="B62" s="27" t="s">
        <v>1140</v>
      </c>
      <c r="C62" s="41" t="s">
        <v>212</v>
      </c>
      <c r="D62" s="42">
        <f>D63+D64+D65+D66+D67+D68+D69</f>
        <v>78279.6</v>
      </c>
    </row>
    <row r="63" spans="1:4" ht="51">
      <c r="A63" s="40">
        <v>52</v>
      </c>
      <c r="B63" s="57" t="s">
        <v>1141</v>
      </c>
      <c r="C63" s="43" t="s">
        <v>230</v>
      </c>
      <c r="D63" s="58">
        <v>312</v>
      </c>
    </row>
    <row r="64" spans="1:4" ht="38.25">
      <c r="A64" s="40">
        <v>53</v>
      </c>
      <c r="B64" s="57" t="s">
        <v>1141</v>
      </c>
      <c r="C64" s="43" t="s">
        <v>231</v>
      </c>
      <c r="D64" s="58">
        <v>63533</v>
      </c>
    </row>
    <row r="65" spans="1:4" ht="51">
      <c r="A65" s="40">
        <v>54</v>
      </c>
      <c r="B65" s="57" t="s">
        <v>1141</v>
      </c>
      <c r="C65" s="43" t="s">
        <v>232</v>
      </c>
      <c r="D65" s="58">
        <v>13635</v>
      </c>
    </row>
    <row r="66" spans="1:4" ht="51">
      <c r="A66" s="40">
        <v>55</v>
      </c>
      <c r="B66" s="57" t="s">
        <v>1141</v>
      </c>
      <c r="C66" s="43" t="s">
        <v>233</v>
      </c>
      <c r="D66" s="58">
        <v>0.6</v>
      </c>
    </row>
    <row r="67" spans="1:4" ht="25.5">
      <c r="A67" s="40">
        <v>56</v>
      </c>
      <c r="B67" s="57" t="s">
        <v>1141</v>
      </c>
      <c r="C67" s="43" t="s">
        <v>234</v>
      </c>
      <c r="D67" s="58">
        <v>106.4</v>
      </c>
    </row>
    <row r="68" spans="1:4" ht="51">
      <c r="A68" s="40">
        <v>57</v>
      </c>
      <c r="B68" s="57" t="s">
        <v>1141</v>
      </c>
      <c r="C68" s="43" t="s">
        <v>702</v>
      </c>
      <c r="D68" s="58">
        <v>21</v>
      </c>
    </row>
    <row r="69" spans="1:4" ht="39.75" customHeight="1">
      <c r="A69" s="40">
        <v>58</v>
      </c>
      <c r="B69" s="57" t="s">
        <v>1141</v>
      </c>
      <c r="C69" s="43" t="s">
        <v>1142</v>
      </c>
      <c r="D69" s="58">
        <v>671.6</v>
      </c>
    </row>
    <row r="70" spans="1:4" ht="39.75" customHeight="1">
      <c r="A70" s="40">
        <v>59</v>
      </c>
      <c r="B70" s="27" t="s">
        <v>1138</v>
      </c>
      <c r="C70" s="41" t="s">
        <v>796</v>
      </c>
      <c r="D70" s="42">
        <v>1009.6</v>
      </c>
    </row>
    <row r="71" spans="1:4" ht="39.75" customHeight="1">
      <c r="A71" s="40"/>
      <c r="B71" s="27" t="s">
        <v>1280</v>
      </c>
      <c r="C71" s="41" t="s">
        <v>1281</v>
      </c>
      <c r="D71" s="42">
        <v>26.8</v>
      </c>
    </row>
    <row r="72" spans="1:4" ht="39.75" customHeight="1">
      <c r="A72" s="40">
        <v>61</v>
      </c>
      <c r="B72" s="27" t="s">
        <v>1139</v>
      </c>
      <c r="C72" s="41" t="s">
        <v>1282</v>
      </c>
      <c r="D72" s="42">
        <v>7637</v>
      </c>
    </row>
    <row r="73" spans="1:4" ht="18.75" customHeight="1">
      <c r="A73" s="40">
        <v>62</v>
      </c>
      <c r="B73" s="27" t="s">
        <v>1143</v>
      </c>
      <c r="C73" s="41" t="s">
        <v>235</v>
      </c>
      <c r="D73" s="42">
        <f>D74+D75</f>
        <v>283532</v>
      </c>
    </row>
    <row r="74" spans="1:4" ht="118.5" customHeight="1">
      <c r="A74" s="40">
        <v>63</v>
      </c>
      <c r="B74" s="57" t="s">
        <v>1144</v>
      </c>
      <c r="C74" s="43" t="s">
        <v>1145</v>
      </c>
      <c r="D74" s="58">
        <v>157267</v>
      </c>
    </row>
    <row r="75" spans="1:4" ht="45" customHeight="1">
      <c r="A75" s="40">
        <v>64</v>
      </c>
      <c r="B75" s="57" t="s">
        <v>1144</v>
      </c>
      <c r="C75" s="43" t="s">
        <v>334</v>
      </c>
      <c r="D75" s="58">
        <v>126265</v>
      </c>
    </row>
    <row r="76" spans="1:4" ht="12.75">
      <c r="A76" s="40">
        <v>65</v>
      </c>
      <c r="B76" s="117" t="s">
        <v>236</v>
      </c>
      <c r="C76" s="117"/>
      <c r="D76" s="42">
        <f>D12+D52</f>
        <v>1111796.1</v>
      </c>
    </row>
    <row r="77" ht="12.75"/>
    <row r="78" ht="12.75"/>
    <row r="79" ht="12.75"/>
  </sheetData>
  <sheetProtection/>
  <mergeCells count="7">
    <mergeCell ref="B76:C76"/>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6"/>
  </sheetPr>
  <dimension ref="A1:E76"/>
  <sheetViews>
    <sheetView zoomScalePageLayoutView="0" workbookViewId="0" topLeftCell="A1">
      <selection activeCell="C82" sqref="C82"/>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36"/>
      <c r="B1" s="37"/>
      <c r="C1" s="37"/>
      <c r="D1" s="37"/>
      <c r="E1" s="37" t="s">
        <v>335</v>
      </c>
    </row>
    <row r="2" spans="1:5" ht="12.75" customHeight="1">
      <c r="A2" s="36"/>
      <c r="B2" s="37"/>
      <c r="C2" s="37"/>
      <c r="D2" s="37"/>
      <c r="E2" s="37" t="s">
        <v>228</v>
      </c>
    </row>
    <row r="3" spans="1:5" ht="12.75" customHeight="1">
      <c r="A3" s="36"/>
      <c r="B3" s="37"/>
      <c r="C3" s="37"/>
      <c r="D3" s="37"/>
      <c r="E3" s="37" t="s">
        <v>72</v>
      </c>
    </row>
    <row r="4" spans="1:5" ht="12.75" customHeight="1">
      <c r="A4" s="36"/>
      <c r="B4" s="37"/>
      <c r="C4" s="37"/>
      <c r="D4" s="37"/>
      <c r="E4" s="37" t="s">
        <v>73</v>
      </c>
    </row>
    <row r="5" spans="1:5" ht="12.75" customHeight="1">
      <c r="A5" s="36"/>
      <c r="B5" s="37"/>
      <c r="C5" s="37"/>
      <c r="D5" s="37"/>
      <c r="E5" s="37" t="s">
        <v>72</v>
      </c>
    </row>
    <row r="6" spans="1:5" ht="12.75" customHeight="1">
      <c r="A6" s="36"/>
      <c r="B6" s="118" t="s">
        <v>1249</v>
      </c>
      <c r="C6" s="118"/>
      <c r="D6" s="118"/>
      <c r="E6" s="118"/>
    </row>
    <row r="7" spans="1:5" ht="10.5" customHeight="1">
      <c r="A7" s="36"/>
      <c r="B7" s="38"/>
      <c r="C7" s="38"/>
      <c r="D7" s="38"/>
      <c r="E7" s="37"/>
    </row>
    <row r="8" spans="1:4" ht="16.5" customHeight="1">
      <c r="A8" s="36"/>
      <c r="B8" s="119" t="s">
        <v>1251</v>
      </c>
      <c r="C8" s="119"/>
      <c r="D8" s="91"/>
    </row>
    <row r="9" spans="1:4" ht="13.5" customHeight="1">
      <c r="A9" s="36"/>
      <c r="B9" s="39"/>
      <c r="C9" s="39"/>
      <c r="D9" s="39"/>
    </row>
    <row r="10" spans="1:5" ht="45.75" customHeight="1">
      <c r="A10" s="120" t="s">
        <v>193</v>
      </c>
      <c r="B10" s="122" t="s">
        <v>147</v>
      </c>
      <c r="C10" s="122" t="s">
        <v>148</v>
      </c>
      <c r="D10" s="124" t="s">
        <v>149</v>
      </c>
      <c r="E10" s="125"/>
    </row>
    <row r="11" spans="1:5" ht="34.5" customHeight="1">
      <c r="A11" s="121"/>
      <c r="B11" s="123"/>
      <c r="C11" s="123"/>
      <c r="D11" s="59" t="s">
        <v>1146</v>
      </c>
      <c r="E11" s="59" t="s">
        <v>1283</v>
      </c>
    </row>
    <row r="12" spans="1:5" ht="12.75">
      <c r="A12" s="40">
        <v>1</v>
      </c>
      <c r="B12" s="27" t="s">
        <v>150</v>
      </c>
      <c r="C12" s="41" t="s">
        <v>151</v>
      </c>
      <c r="D12" s="42">
        <f>D13+D18+D23+D33+D40+D45+D50</f>
        <v>379841</v>
      </c>
      <c r="E12" s="42">
        <f>E13+E18+E23+E33+E40+E45+E50</f>
        <v>402553</v>
      </c>
    </row>
    <row r="13" spans="1:5" ht="12.75">
      <c r="A13" s="40">
        <v>2</v>
      </c>
      <c r="B13" s="27" t="s">
        <v>312</v>
      </c>
      <c r="C13" s="41" t="s">
        <v>152</v>
      </c>
      <c r="D13" s="42">
        <f>SUM(D14:D17)</f>
        <v>341352</v>
      </c>
      <c r="E13" s="42">
        <f>SUM(E14:E17)</f>
        <v>363683</v>
      </c>
    </row>
    <row r="14" spans="1:5" ht="78.75" customHeight="1">
      <c r="A14" s="40">
        <v>3</v>
      </c>
      <c r="B14" s="26" t="s">
        <v>153</v>
      </c>
      <c r="C14" s="43" t="s">
        <v>1115</v>
      </c>
      <c r="D14" s="58">
        <v>339652</v>
      </c>
      <c r="E14" s="58">
        <v>361983</v>
      </c>
    </row>
    <row r="15" spans="1:5" ht="114.75">
      <c r="A15" s="40">
        <v>4</v>
      </c>
      <c r="B15" s="26" t="s">
        <v>84</v>
      </c>
      <c r="C15" s="43" t="s">
        <v>1116</v>
      </c>
      <c r="D15" s="58">
        <v>900</v>
      </c>
      <c r="E15" s="58">
        <v>900</v>
      </c>
    </row>
    <row r="16" spans="1:5" ht="63.75">
      <c r="A16" s="40">
        <v>5</v>
      </c>
      <c r="B16" s="26" t="s">
        <v>85</v>
      </c>
      <c r="C16" s="43" t="s">
        <v>1117</v>
      </c>
      <c r="D16" s="58">
        <v>600</v>
      </c>
      <c r="E16" s="58">
        <v>600</v>
      </c>
    </row>
    <row r="17" spans="1:5" ht="102">
      <c r="A17" s="40">
        <v>6</v>
      </c>
      <c r="B17" s="26" t="s">
        <v>154</v>
      </c>
      <c r="C17" s="43" t="s">
        <v>1118</v>
      </c>
      <c r="D17" s="58">
        <v>200</v>
      </c>
      <c r="E17" s="58">
        <v>200</v>
      </c>
    </row>
    <row r="18" spans="1:5" ht="25.5">
      <c r="A18" s="40">
        <v>7</v>
      </c>
      <c r="B18" s="27" t="s">
        <v>313</v>
      </c>
      <c r="C18" s="41" t="s">
        <v>314</v>
      </c>
      <c r="D18" s="42">
        <f>SUM(D19:D22)</f>
        <v>2376</v>
      </c>
      <c r="E18" s="42">
        <f>SUM(E19:E22)</f>
        <v>2519</v>
      </c>
    </row>
    <row r="19" spans="1:5" ht="51">
      <c r="A19" s="40">
        <v>8</v>
      </c>
      <c r="B19" s="26" t="s">
        <v>315</v>
      </c>
      <c r="C19" s="43" t="s">
        <v>316</v>
      </c>
      <c r="D19" s="58">
        <v>1076</v>
      </c>
      <c r="E19" s="58">
        <v>1219</v>
      </c>
    </row>
    <row r="20" spans="1:5" ht="63.75">
      <c r="A20" s="40">
        <v>9</v>
      </c>
      <c r="B20" s="26" t="s">
        <v>317</v>
      </c>
      <c r="C20" s="43" t="s">
        <v>318</v>
      </c>
      <c r="D20" s="58">
        <v>100</v>
      </c>
      <c r="E20" s="58">
        <v>100</v>
      </c>
    </row>
    <row r="21" spans="1:5" ht="51">
      <c r="A21" s="40">
        <v>10</v>
      </c>
      <c r="B21" s="26" t="s">
        <v>319</v>
      </c>
      <c r="C21" s="43" t="s">
        <v>320</v>
      </c>
      <c r="D21" s="58">
        <v>1200</v>
      </c>
      <c r="E21" s="58">
        <v>1200</v>
      </c>
    </row>
    <row r="22" spans="1:5" ht="51">
      <c r="A22" s="40">
        <v>11</v>
      </c>
      <c r="B22" s="26" t="s">
        <v>321</v>
      </c>
      <c r="C22" s="43" t="s">
        <v>322</v>
      </c>
      <c r="D22" s="58">
        <v>0</v>
      </c>
      <c r="E22" s="58">
        <v>0</v>
      </c>
    </row>
    <row r="23" spans="1:5" ht="12.75">
      <c r="A23" s="40">
        <v>12</v>
      </c>
      <c r="B23" s="27" t="s">
        <v>323</v>
      </c>
      <c r="C23" s="41" t="s">
        <v>268</v>
      </c>
      <c r="D23" s="42">
        <f>D24+D27+D29+D31</f>
        <v>3959</v>
      </c>
      <c r="E23" s="42">
        <f>E24+E27+E29+E31</f>
        <v>4065</v>
      </c>
    </row>
    <row r="24" spans="1:5" ht="25.5">
      <c r="A24" s="40">
        <v>13</v>
      </c>
      <c r="B24" s="27" t="s">
        <v>1119</v>
      </c>
      <c r="C24" s="92" t="s">
        <v>1120</v>
      </c>
      <c r="D24" s="42">
        <f>D25+D26</f>
        <v>1563</v>
      </c>
      <c r="E24" s="42">
        <f>E25+E26</f>
        <v>1647</v>
      </c>
    </row>
    <row r="25" spans="1:5" ht="41.25" customHeight="1">
      <c r="A25" s="40">
        <v>14</v>
      </c>
      <c r="B25" s="57" t="s">
        <v>1121</v>
      </c>
      <c r="C25" s="93" t="s">
        <v>1122</v>
      </c>
      <c r="D25" s="58">
        <v>996</v>
      </c>
      <c r="E25" s="58">
        <v>1050</v>
      </c>
    </row>
    <row r="26" spans="1:5" ht="51">
      <c r="A26" s="40">
        <v>15</v>
      </c>
      <c r="B26" s="57" t="s">
        <v>1123</v>
      </c>
      <c r="C26" s="93" t="s">
        <v>1124</v>
      </c>
      <c r="D26" s="58">
        <v>567</v>
      </c>
      <c r="E26" s="58">
        <v>597</v>
      </c>
    </row>
    <row r="27" spans="1:5" ht="25.5">
      <c r="A27" s="40">
        <v>16</v>
      </c>
      <c r="B27" s="27" t="s">
        <v>269</v>
      </c>
      <c r="C27" s="41" t="s">
        <v>270</v>
      </c>
      <c r="D27" s="42">
        <f>D28</f>
        <v>1804</v>
      </c>
      <c r="E27" s="42">
        <f>E28</f>
        <v>1814</v>
      </c>
    </row>
    <row r="28" spans="1:5" ht="42" customHeight="1">
      <c r="A28" s="40">
        <v>17</v>
      </c>
      <c r="B28" s="26" t="s">
        <v>271</v>
      </c>
      <c r="C28" s="43" t="s">
        <v>1125</v>
      </c>
      <c r="D28" s="58">
        <v>1804</v>
      </c>
      <c r="E28" s="58">
        <v>1814</v>
      </c>
    </row>
    <row r="29" spans="1:5" ht="12.75">
      <c r="A29" s="40">
        <v>18</v>
      </c>
      <c r="B29" s="27" t="s">
        <v>272</v>
      </c>
      <c r="C29" s="41" t="s">
        <v>273</v>
      </c>
      <c r="D29" s="42">
        <f>SUM(D30:D30)</f>
        <v>513</v>
      </c>
      <c r="E29" s="42">
        <f>SUM(E30:E30)</f>
        <v>520</v>
      </c>
    </row>
    <row r="30" spans="1:5" ht="38.25">
      <c r="A30" s="40">
        <v>19</v>
      </c>
      <c r="B30" s="55" t="s">
        <v>274</v>
      </c>
      <c r="C30" s="44" t="s">
        <v>1126</v>
      </c>
      <c r="D30" s="58">
        <v>513</v>
      </c>
      <c r="E30" s="58">
        <v>520</v>
      </c>
    </row>
    <row r="31" spans="1:5" ht="38.25">
      <c r="A31" s="40">
        <v>20</v>
      </c>
      <c r="B31" s="27" t="s">
        <v>324</v>
      </c>
      <c r="C31" s="41" t="s">
        <v>1127</v>
      </c>
      <c r="D31" s="42">
        <f>D32</f>
        <v>79</v>
      </c>
      <c r="E31" s="42">
        <f>E32</f>
        <v>84</v>
      </c>
    </row>
    <row r="32" spans="1:5" ht="51">
      <c r="A32" s="40">
        <v>21</v>
      </c>
      <c r="B32" s="26" t="s">
        <v>325</v>
      </c>
      <c r="C32" s="44" t="s">
        <v>1128</v>
      </c>
      <c r="D32" s="58">
        <v>79</v>
      </c>
      <c r="E32" s="58">
        <v>84</v>
      </c>
    </row>
    <row r="33" spans="1:5" ht="25.5">
      <c r="A33" s="40">
        <v>22</v>
      </c>
      <c r="B33" s="27" t="s">
        <v>326</v>
      </c>
      <c r="C33" s="41" t="s">
        <v>275</v>
      </c>
      <c r="D33" s="42">
        <f>D34+D36+D37</f>
        <v>3288</v>
      </c>
      <c r="E33" s="42">
        <f>E34+E36+E37</f>
        <v>3400</v>
      </c>
    </row>
    <row r="34" spans="1:5" ht="51">
      <c r="A34" s="40">
        <v>23</v>
      </c>
      <c r="B34" s="26" t="s">
        <v>1273</v>
      </c>
      <c r="C34" s="43" t="s">
        <v>276</v>
      </c>
      <c r="D34" s="42">
        <f>D35</f>
        <v>2100</v>
      </c>
      <c r="E34" s="42">
        <f>E35</f>
        <v>2200</v>
      </c>
    </row>
    <row r="35" spans="1:5" ht="63.75">
      <c r="A35" s="40">
        <v>24</v>
      </c>
      <c r="B35" s="26" t="s">
        <v>1274</v>
      </c>
      <c r="C35" s="43" t="s">
        <v>1129</v>
      </c>
      <c r="D35" s="58">
        <v>2100</v>
      </c>
      <c r="E35" s="58">
        <v>2200</v>
      </c>
    </row>
    <row r="36" spans="1:5" ht="38.25">
      <c r="A36" s="40">
        <v>25</v>
      </c>
      <c r="B36" s="26" t="s">
        <v>277</v>
      </c>
      <c r="C36" s="43" t="s">
        <v>278</v>
      </c>
      <c r="D36" s="58">
        <v>448</v>
      </c>
      <c r="E36" s="58">
        <v>460</v>
      </c>
    </row>
    <row r="37" spans="1:5" ht="39.75" customHeight="1">
      <c r="A37" s="40">
        <v>26</v>
      </c>
      <c r="B37" s="27" t="s">
        <v>327</v>
      </c>
      <c r="C37" s="41" t="s">
        <v>328</v>
      </c>
      <c r="D37" s="42">
        <f>SUM(D38:D39)</f>
        <v>740</v>
      </c>
      <c r="E37" s="42">
        <f>SUM(E38:E39)</f>
        <v>740</v>
      </c>
    </row>
    <row r="38" spans="1:5" ht="68.25" customHeight="1">
      <c r="A38" s="40">
        <v>27</v>
      </c>
      <c r="B38" s="57" t="s">
        <v>329</v>
      </c>
      <c r="C38" s="44" t="s">
        <v>793</v>
      </c>
      <c r="D38" s="58">
        <v>600</v>
      </c>
      <c r="E38" s="58">
        <v>600</v>
      </c>
    </row>
    <row r="39" spans="1:5" ht="53.25" customHeight="1">
      <c r="A39" s="40">
        <v>28</v>
      </c>
      <c r="B39" s="57" t="s">
        <v>330</v>
      </c>
      <c r="C39" s="44" t="s">
        <v>794</v>
      </c>
      <c r="D39" s="58">
        <v>140</v>
      </c>
      <c r="E39" s="58">
        <v>140</v>
      </c>
    </row>
    <row r="40" spans="1:5" ht="12.75">
      <c r="A40" s="40">
        <v>29</v>
      </c>
      <c r="B40" s="27" t="s">
        <v>331</v>
      </c>
      <c r="C40" s="41" t="s">
        <v>279</v>
      </c>
      <c r="D40" s="42">
        <f>SUM(D41:D44)</f>
        <v>296</v>
      </c>
      <c r="E40" s="42">
        <f>SUM(E41:E44)</f>
        <v>296</v>
      </c>
    </row>
    <row r="41" spans="1:5" ht="25.5">
      <c r="A41" s="40">
        <v>30</v>
      </c>
      <c r="B41" s="26" t="s">
        <v>86</v>
      </c>
      <c r="C41" s="43" t="s">
        <v>87</v>
      </c>
      <c r="D41" s="58">
        <v>100</v>
      </c>
      <c r="E41" s="58">
        <v>100</v>
      </c>
    </row>
    <row r="42" spans="1:5" ht="25.5">
      <c r="A42" s="40">
        <v>31</v>
      </c>
      <c r="B42" s="26" t="s">
        <v>88</v>
      </c>
      <c r="C42" s="43" t="s">
        <v>89</v>
      </c>
      <c r="D42" s="58">
        <v>5</v>
      </c>
      <c r="E42" s="58">
        <v>5</v>
      </c>
    </row>
    <row r="43" spans="1:5" ht="12.75">
      <c r="A43" s="40">
        <v>32</v>
      </c>
      <c r="B43" s="26" t="s">
        <v>90</v>
      </c>
      <c r="C43" s="43" t="s">
        <v>91</v>
      </c>
      <c r="D43" s="58">
        <v>150</v>
      </c>
      <c r="E43" s="58">
        <v>150</v>
      </c>
    </row>
    <row r="44" spans="1:5" ht="12.75">
      <c r="A44" s="40">
        <v>33</v>
      </c>
      <c r="B44" s="26" t="s">
        <v>92</v>
      </c>
      <c r="C44" s="43" t="s">
        <v>93</v>
      </c>
      <c r="D44" s="58">
        <v>41</v>
      </c>
      <c r="E44" s="58">
        <v>41</v>
      </c>
    </row>
    <row r="45" spans="1:5" ht="25.5">
      <c r="A45" s="40">
        <v>34</v>
      </c>
      <c r="B45" s="27" t="s">
        <v>332</v>
      </c>
      <c r="C45" s="41" t="s">
        <v>280</v>
      </c>
      <c r="D45" s="42">
        <f>D46</f>
        <v>28440</v>
      </c>
      <c r="E45" s="42">
        <f>E46</f>
        <v>28440</v>
      </c>
    </row>
    <row r="46" spans="1:5" ht="25.5">
      <c r="A46" s="40">
        <v>35</v>
      </c>
      <c r="B46" s="27" t="s">
        <v>281</v>
      </c>
      <c r="C46" s="41" t="s">
        <v>94</v>
      </c>
      <c r="D46" s="58">
        <f>SUM(D47:D49)</f>
        <v>28440</v>
      </c>
      <c r="E46" s="58">
        <f>SUM(E47:E49)</f>
        <v>28440</v>
      </c>
    </row>
    <row r="47" spans="1:5" ht="66" customHeight="1">
      <c r="A47" s="40">
        <v>36</v>
      </c>
      <c r="B47" s="26" t="s">
        <v>201</v>
      </c>
      <c r="C47" s="44" t="s">
        <v>842</v>
      </c>
      <c r="D47" s="58">
        <v>26300</v>
      </c>
      <c r="E47" s="58">
        <v>26300</v>
      </c>
    </row>
    <row r="48" spans="1:5" ht="51">
      <c r="A48" s="40">
        <v>37</v>
      </c>
      <c r="B48" s="26" t="s">
        <v>202</v>
      </c>
      <c r="C48" s="43" t="s">
        <v>843</v>
      </c>
      <c r="D48" s="58">
        <v>1950</v>
      </c>
      <c r="E48" s="58">
        <v>1950</v>
      </c>
    </row>
    <row r="49" spans="1:5" ht="25.5">
      <c r="A49" s="40">
        <v>38</v>
      </c>
      <c r="B49" s="26" t="s">
        <v>1275</v>
      </c>
      <c r="C49" s="43" t="s">
        <v>1284</v>
      </c>
      <c r="D49" s="58">
        <v>190</v>
      </c>
      <c r="E49" s="58">
        <v>190</v>
      </c>
    </row>
    <row r="50" spans="1:5" ht="25.5">
      <c r="A50" s="40">
        <v>39</v>
      </c>
      <c r="B50" s="27" t="s">
        <v>333</v>
      </c>
      <c r="C50" s="41" t="s">
        <v>282</v>
      </c>
      <c r="D50" s="42">
        <f>D51</f>
        <v>130</v>
      </c>
      <c r="E50" s="42">
        <f>E51</f>
        <v>150</v>
      </c>
    </row>
    <row r="51" spans="1:5" ht="37.5" customHeight="1">
      <c r="A51" s="40">
        <v>40</v>
      </c>
      <c r="B51" s="26" t="s">
        <v>1277</v>
      </c>
      <c r="C51" s="43" t="s">
        <v>1130</v>
      </c>
      <c r="D51" s="58">
        <v>130</v>
      </c>
      <c r="E51" s="58">
        <v>150</v>
      </c>
    </row>
    <row r="52" spans="1:5" ht="12.75">
      <c r="A52" s="40">
        <v>41</v>
      </c>
      <c r="B52" s="27" t="s">
        <v>283</v>
      </c>
      <c r="C52" s="41" t="s">
        <v>284</v>
      </c>
      <c r="D52" s="42">
        <f>D53</f>
        <v>690324.1000000001</v>
      </c>
      <c r="E52" s="42">
        <f>E53</f>
        <v>679298.7</v>
      </c>
    </row>
    <row r="53" spans="1:5" ht="25.5">
      <c r="A53" s="40">
        <v>42</v>
      </c>
      <c r="B53" s="27" t="s">
        <v>285</v>
      </c>
      <c r="C53" s="41" t="s">
        <v>286</v>
      </c>
      <c r="D53" s="42">
        <f>D54+D56+D60</f>
        <v>690324.1000000001</v>
      </c>
      <c r="E53" s="42">
        <f>E54+E56+E60</f>
        <v>679298.7</v>
      </c>
    </row>
    <row r="54" spans="1:5" ht="25.5">
      <c r="A54" s="40">
        <v>43</v>
      </c>
      <c r="B54" s="27" t="s">
        <v>1131</v>
      </c>
      <c r="C54" s="41" t="s">
        <v>287</v>
      </c>
      <c r="D54" s="42">
        <f>D55</f>
        <v>61586</v>
      </c>
      <c r="E54" s="42">
        <f>E55</f>
        <v>47367</v>
      </c>
    </row>
    <row r="55" spans="1:5" ht="25.5">
      <c r="A55" s="40">
        <v>44</v>
      </c>
      <c r="B55" s="26" t="s">
        <v>1132</v>
      </c>
      <c r="C55" s="43" t="s">
        <v>288</v>
      </c>
      <c r="D55" s="58">
        <v>61586</v>
      </c>
      <c r="E55" s="58">
        <v>47367</v>
      </c>
    </row>
    <row r="56" spans="1:5" ht="29.25" customHeight="1">
      <c r="A56" s="40">
        <v>45</v>
      </c>
      <c r="B56" s="27" t="s">
        <v>1133</v>
      </c>
      <c r="C56" s="41" t="s">
        <v>289</v>
      </c>
      <c r="D56" s="42">
        <f>D57</f>
        <v>246393.2</v>
      </c>
      <c r="E56" s="42">
        <f>E57</f>
        <v>240214.7</v>
      </c>
    </row>
    <row r="57" spans="1:5" ht="15.75" customHeight="1">
      <c r="A57" s="40">
        <v>46</v>
      </c>
      <c r="B57" s="27" t="s">
        <v>1134</v>
      </c>
      <c r="C57" s="41" t="s">
        <v>290</v>
      </c>
      <c r="D57" s="42">
        <f>SUM(D58:D59)</f>
        <v>246393.2</v>
      </c>
      <c r="E57" s="42">
        <f>SUM(E58:E59)</f>
        <v>240214.7</v>
      </c>
    </row>
    <row r="58" spans="1:5" ht="42" customHeight="1">
      <c r="A58" s="40">
        <v>47</v>
      </c>
      <c r="B58" s="57" t="s">
        <v>1135</v>
      </c>
      <c r="C58" s="43" t="s">
        <v>95</v>
      </c>
      <c r="D58" s="58">
        <v>240281</v>
      </c>
      <c r="E58" s="58">
        <v>233858</v>
      </c>
    </row>
    <row r="59" spans="1:5" ht="12.75">
      <c r="A59" s="40">
        <v>48</v>
      </c>
      <c r="B59" s="57" t="s">
        <v>1136</v>
      </c>
      <c r="C59" s="56" t="s">
        <v>291</v>
      </c>
      <c r="D59" s="58">
        <v>6112.2</v>
      </c>
      <c r="E59" s="58">
        <v>6356.7</v>
      </c>
    </row>
    <row r="60" spans="1:5" ht="25.5">
      <c r="A60" s="40">
        <v>49</v>
      </c>
      <c r="B60" s="27" t="s">
        <v>1137</v>
      </c>
      <c r="C60" s="41" t="s">
        <v>211</v>
      </c>
      <c r="D60" s="42">
        <f>D61+D62+D70+D71+D72+D73</f>
        <v>382344.9</v>
      </c>
      <c r="E60" s="42">
        <f>E61+E62+E70+E71+E72+E73</f>
        <v>391717</v>
      </c>
    </row>
    <row r="61" spans="1:5" ht="41.25" customHeight="1">
      <c r="A61" s="40">
        <v>50</v>
      </c>
      <c r="B61" s="27" t="s">
        <v>1278</v>
      </c>
      <c r="C61" s="41" t="s">
        <v>1279</v>
      </c>
      <c r="D61" s="42">
        <v>8352</v>
      </c>
      <c r="E61" s="42">
        <v>8352</v>
      </c>
    </row>
    <row r="62" spans="1:5" ht="29.25" customHeight="1">
      <c r="A62" s="40">
        <v>51</v>
      </c>
      <c r="B62" s="27" t="s">
        <v>1140</v>
      </c>
      <c r="C62" s="41" t="s">
        <v>212</v>
      </c>
      <c r="D62" s="42">
        <f>D63+D64+D65+D66+D67+D68+D69</f>
        <v>78292.6</v>
      </c>
      <c r="E62" s="42">
        <f>E63+E64+E65+E66+E67+E68+E69</f>
        <v>78305.6</v>
      </c>
    </row>
    <row r="63" spans="1:5" ht="51">
      <c r="A63" s="40">
        <v>52</v>
      </c>
      <c r="B63" s="57" t="s">
        <v>1141</v>
      </c>
      <c r="C63" s="43" t="s">
        <v>230</v>
      </c>
      <c r="D63" s="58">
        <v>325</v>
      </c>
      <c r="E63" s="58">
        <v>338</v>
      </c>
    </row>
    <row r="64" spans="1:5" ht="51">
      <c r="A64" s="40">
        <v>53</v>
      </c>
      <c r="B64" s="57" t="s">
        <v>1141</v>
      </c>
      <c r="C64" s="43" t="s">
        <v>231</v>
      </c>
      <c r="D64" s="58">
        <v>63533</v>
      </c>
      <c r="E64" s="58">
        <v>63533</v>
      </c>
    </row>
    <row r="65" spans="1:5" ht="51">
      <c r="A65" s="40">
        <v>54</v>
      </c>
      <c r="B65" s="57" t="s">
        <v>1141</v>
      </c>
      <c r="C65" s="43" t="s">
        <v>232</v>
      </c>
      <c r="D65" s="58">
        <v>13635</v>
      </c>
      <c r="E65" s="58">
        <v>13635</v>
      </c>
    </row>
    <row r="66" spans="1:5" ht="51">
      <c r="A66" s="40">
        <v>55</v>
      </c>
      <c r="B66" s="57" t="s">
        <v>1141</v>
      </c>
      <c r="C66" s="43" t="s">
        <v>233</v>
      </c>
      <c r="D66" s="58">
        <v>0.6</v>
      </c>
      <c r="E66" s="58">
        <v>0.6</v>
      </c>
    </row>
    <row r="67" spans="1:5" ht="25.5">
      <c r="A67" s="40">
        <v>56</v>
      </c>
      <c r="B67" s="57" t="s">
        <v>1141</v>
      </c>
      <c r="C67" s="43" t="s">
        <v>234</v>
      </c>
      <c r="D67" s="58">
        <v>106.4</v>
      </c>
      <c r="E67" s="58">
        <v>106.4</v>
      </c>
    </row>
    <row r="68" spans="1:5" ht="51">
      <c r="A68" s="40">
        <v>57</v>
      </c>
      <c r="B68" s="57" t="s">
        <v>1141</v>
      </c>
      <c r="C68" s="43" t="s">
        <v>702</v>
      </c>
      <c r="D68" s="58">
        <v>21</v>
      </c>
      <c r="E68" s="58">
        <v>21</v>
      </c>
    </row>
    <row r="69" spans="1:5" ht="39.75" customHeight="1">
      <c r="A69" s="40">
        <v>58</v>
      </c>
      <c r="B69" s="57" t="s">
        <v>1141</v>
      </c>
      <c r="C69" s="43" t="s">
        <v>1142</v>
      </c>
      <c r="D69" s="58">
        <v>671.6</v>
      </c>
      <c r="E69" s="58">
        <v>671.6</v>
      </c>
    </row>
    <row r="70" spans="1:5" ht="39.75" customHeight="1">
      <c r="A70" s="40">
        <v>59</v>
      </c>
      <c r="B70" s="27" t="s">
        <v>1138</v>
      </c>
      <c r="C70" s="41" t="s">
        <v>796</v>
      </c>
      <c r="D70" s="42">
        <v>1020.6</v>
      </c>
      <c r="E70" s="42">
        <v>1058.4</v>
      </c>
    </row>
    <row r="71" spans="1:5" ht="39.75" customHeight="1">
      <c r="A71" s="40">
        <v>60</v>
      </c>
      <c r="B71" s="27" t="s">
        <v>1280</v>
      </c>
      <c r="C71" s="41" t="s">
        <v>1281</v>
      </c>
      <c r="D71" s="42">
        <v>1.7</v>
      </c>
      <c r="E71" s="42">
        <v>3</v>
      </c>
    </row>
    <row r="72" spans="1:5" ht="30.75" customHeight="1">
      <c r="A72" s="40">
        <v>61</v>
      </c>
      <c r="B72" s="27" t="s">
        <v>1139</v>
      </c>
      <c r="C72" s="41" t="s">
        <v>795</v>
      </c>
      <c r="D72" s="42">
        <v>7791</v>
      </c>
      <c r="E72" s="42">
        <v>7791</v>
      </c>
    </row>
    <row r="73" spans="1:5" ht="30" customHeight="1">
      <c r="A73" s="40">
        <v>62</v>
      </c>
      <c r="B73" s="27" t="s">
        <v>1147</v>
      </c>
      <c r="C73" s="41" t="s">
        <v>235</v>
      </c>
      <c r="D73" s="42">
        <f>D74+D75</f>
        <v>286887</v>
      </c>
      <c r="E73" s="42">
        <f>E74+E75</f>
        <v>296207</v>
      </c>
    </row>
    <row r="74" spans="1:5" ht="130.5" customHeight="1">
      <c r="A74" s="40">
        <v>63</v>
      </c>
      <c r="B74" s="57" t="s">
        <v>1144</v>
      </c>
      <c r="C74" s="43" t="s">
        <v>1145</v>
      </c>
      <c r="D74" s="58">
        <v>158487</v>
      </c>
      <c r="E74" s="58">
        <v>162900</v>
      </c>
    </row>
    <row r="75" spans="1:5" ht="51.75" customHeight="1">
      <c r="A75" s="40">
        <v>64</v>
      </c>
      <c r="B75" s="57" t="s">
        <v>1144</v>
      </c>
      <c r="C75" s="43" t="s">
        <v>334</v>
      </c>
      <c r="D75" s="58">
        <v>128400</v>
      </c>
      <c r="E75" s="58">
        <v>133307</v>
      </c>
    </row>
    <row r="76" spans="1:5" ht="12.75">
      <c r="A76" s="40">
        <v>65</v>
      </c>
      <c r="B76" s="117" t="s">
        <v>236</v>
      </c>
      <c r="C76" s="117"/>
      <c r="D76" s="42">
        <f>D12+D52</f>
        <v>1070165.1</v>
      </c>
      <c r="E76" s="42">
        <f>E12+E52</f>
        <v>1081851.7</v>
      </c>
    </row>
    <row r="77" ht="12.75"/>
    <row r="78" ht="12.75"/>
    <row r="79" ht="12.75"/>
  </sheetData>
  <sheetProtection/>
  <mergeCells count="7">
    <mergeCell ref="B76:C76"/>
    <mergeCell ref="B6:E6"/>
    <mergeCell ref="B8:C8"/>
    <mergeCell ref="A10:A11"/>
    <mergeCell ref="B10:B11"/>
    <mergeCell ref="C10:C11"/>
    <mergeCell ref="D10:E10"/>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6"/>
  </sheetPr>
  <dimension ref="A1:D139"/>
  <sheetViews>
    <sheetView zoomScalePageLayoutView="0" workbookViewId="0" topLeftCell="A1">
      <selection activeCell="E15" sqref="E15"/>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45"/>
      <c r="B1" s="45"/>
      <c r="C1" s="45"/>
      <c r="D1" s="46" t="s">
        <v>26</v>
      </c>
    </row>
    <row r="2" spans="1:4" ht="12.75" customHeight="1">
      <c r="A2" s="45"/>
      <c r="B2" s="45"/>
      <c r="C2" s="45"/>
      <c r="D2" s="46" t="s">
        <v>237</v>
      </c>
    </row>
    <row r="3" spans="1:4" ht="12.75" customHeight="1">
      <c r="A3" s="45"/>
      <c r="B3" s="45"/>
      <c r="C3" s="45"/>
      <c r="D3" s="46" t="s">
        <v>72</v>
      </c>
    </row>
    <row r="4" spans="1:4" ht="12.75" customHeight="1">
      <c r="A4" s="45"/>
      <c r="B4" s="45"/>
      <c r="C4" s="45"/>
      <c r="D4" s="46" t="s">
        <v>238</v>
      </c>
    </row>
    <row r="5" spans="1:4" ht="12.75" customHeight="1">
      <c r="A5" s="45"/>
      <c r="B5" s="45"/>
      <c r="C5" s="45"/>
      <c r="D5" s="46" t="s">
        <v>72</v>
      </c>
    </row>
    <row r="6" spans="1:4" ht="12.75" customHeight="1">
      <c r="A6" s="45"/>
      <c r="B6" s="45"/>
      <c r="C6" s="45"/>
      <c r="D6" s="46" t="s">
        <v>1249</v>
      </c>
    </row>
    <row r="7" spans="1:4" ht="12.75" customHeight="1">
      <c r="A7" s="45"/>
      <c r="B7" s="45"/>
      <c r="C7" s="45"/>
      <c r="D7" s="47"/>
    </row>
    <row r="8" spans="1:4" ht="30.75" customHeight="1">
      <c r="A8" s="126" t="s">
        <v>222</v>
      </c>
      <c r="B8" s="127"/>
      <c r="C8" s="127"/>
      <c r="D8" s="127"/>
    </row>
    <row r="9" spans="1:4" ht="12.75" customHeight="1">
      <c r="A9" s="45"/>
      <c r="B9" s="45"/>
      <c r="C9" s="48"/>
      <c r="D9" s="47"/>
    </row>
    <row r="10" spans="1:4" ht="76.5" customHeight="1">
      <c r="A10" s="49" t="s">
        <v>193</v>
      </c>
      <c r="B10" s="50" t="s">
        <v>239</v>
      </c>
      <c r="C10" s="49" t="s">
        <v>240</v>
      </c>
      <c r="D10" s="51" t="s">
        <v>241</v>
      </c>
    </row>
    <row r="11" spans="1:4" ht="21" customHeight="1">
      <c r="A11" s="52">
        <v>1</v>
      </c>
      <c r="B11" s="159" t="s">
        <v>164</v>
      </c>
      <c r="C11" s="160"/>
      <c r="D11" s="161" t="s">
        <v>355</v>
      </c>
    </row>
    <row r="12" spans="1:4" ht="66.75" customHeight="1">
      <c r="A12" s="52">
        <v>2</v>
      </c>
      <c r="B12" s="162" t="s">
        <v>164</v>
      </c>
      <c r="C12" s="60" t="s">
        <v>356</v>
      </c>
      <c r="D12" s="61" t="s">
        <v>797</v>
      </c>
    </row>
    <row r="13" spans="1:4" ht="40.5" customHeight="1">
      <c r="A13" s="52">
        <v>3</v>
      </c>
      <c r="B13" s="159" t="s">
        <v>1285</v>
      </c>
      <c r="C13" s="160"/>
      <c r="D13" s="161" t="s">
        <v>1286</v>
      </c>
    </row>
    <row r="14" spans="1:4" ht="52.5" customHeight="1">
      <c r="A14" s="52">
        <v>4</v>
      </c>
      <c r="B14" s="162" t="s">
        <v>1285</v>
      </c>
      <c r="C14" s="60" t="s">
        <v>1287</v>
      </c>
      <c r="D14" s="61" t="s">
        <v>1288</v>
      </c>
    </row>
    <row r="15" spans="1:4" ht="24.75" customHeight="1">
      <c r="A15" s="52">
        <v>5</v>
      </c>
      <c r="B15" s="160" t="s">
        <v>81</v>
      </c>
      <c r="C15" s="163"/>
      <c r="D15" s="161" t="s">
        <v>25</v>
      </c>
    </row>
    <row r="16" spans="1:4" ht="51" customHeight="1">
      <c r="A16" s="52">
        <v>6</v>
      </c>
      <c r="B16" s="162" t="s">
        <v>81</v>
      </c>
      <c r="C16" s="60" t="s">
        <v>9</v>
      </c>
      <c r="D16" s="61" t="s">
        <v>24</v>
      </c>
    </row>
    <row r="17" spans="1:4" ht="27" customHeight="1">
      <c r="A17" s="52">
        <v>7</v>
      </c>
      <c r="B17" s="60" t="s">
        <v>81</v>
      </c>
      <c r="C17" s="61" t="s">
        <v>10</v>
      </c>
      <c r="D17" s="61" t="s">
        <v>111</v>
      </c>
    </row>
    <row r="18" spans="1:4" ht="37.5" customHeight="1">
      <c r="A18" s="52">
        <v>8</v>
      </c>
      <c r="B18" s="159" t="s">
        <v>22</v>
      </c>
      <c r="C18" s="160"/>
      <c r="D18" s="161" t="s">
        <v>23</v>
      </c>
    </row>
    <row r="19" spans="1:4" ht="50.25" customHeight="1">
      <c r="A19" s="52">
        <v>9</v>
      </c>
      <c r="B19" s="162" t="s">
        <v>22</v>
      </c>
      <c r="C19" s="60" t="s">
        <v>9</v>
      </c>
      <c r="D19" s="61" t="s">
        <v>24</v>
      </c>
    </row>
    <row r="20" spans="1:4" ht="34.5" customHeight="1">
      <c r="A20" s="52">
        <v>10</v>
      </c>
      <c r="B20" s="160" t="s">
        <v>21</v>
      </c>
      <c r="C20" s="160"/>
      <c r="D20" s="161" t="s">
        <v>798</v>
      </c>
    </row>
    <row r="21" spans="1:4" ht="33.75" customHeight="1">
      <c r="A21" s="52">
        <v>11</v>
      </c>
      <c r="B21" s="60" t="s">
        <v>21</v>
      </c>
      <c r="C21" s="60" t="s">
        <v>106</v>
      </c>
      <c r="D21" s="61" t="s">
        <v>799</v>
      </c>
    </row>
    <row r="22" spans="1:4" ht="35.25" customHeight="1">
      <c r="A22" s="52">
        <v>12</v>
      </c>
      <c r="B22" s="60" t="s">
        <v>21</v>
      </c>
      <c r="C22" s="60" t="s">
        <v>107</v>
      </c>
      <c r="D22" s="61" t="s">
        <v>800</v>
      </c>
    </row>
    <row r="23" spans="1:4" ht="22.5" customHeight="1">
      <c r="A23" s="52">
        <v>13</v>
      </c>
      <c r="B23" s="60" t="s">
        <v>21</v>
      </c>
      <c r="C23" s="60" t="s">
        <v>108</v>
      </c>
      <c r="D23" s="61" t="s">
        <v>801</v>
      </c>
    </row>
    <row r="24" spans="1:4" ht="22.5" customHeight="1">
      <c r="A24" s="52">
        <v>14</v>
      </c>
      <c r="B24" s="60" t="s">
        <v>21</v>
      </c>
      <c r="C24" s="60" t="s">
        <v>109</v>
      </c>
      <c r="D24" s="61" t="s">
        <v>802</v>
      </c>
    </row>
    <row r="25" spans="1:4" ht="34.5" customHeight="1">
      <c r="A25" s="52">
        <v>15</v>
      </c>
      <c r="B25" s="60" t="s">
        <v>21</v>
      </c>
      <c r="C25" s="60" t="s">
        <v>110</v>
      </c>
      <c r="D25" s="61" t="s">
        <v>803</v>
      </c>
    </row>
    <row r="26" spans="1:4" ht="34.5" customHeight="1">
      <c r="A26" s="52">
        <v>16</v>
      </c>
      <c r="B26" s="160" t="s">
        <v>1289</v>
      </c>
      <c r="C26" s="160"/>
      <c r="D26" s="161" t="s">
        <v>1290</v>
      </c>
    </row>
    <row r="27" spans="1:4" ht="34.5" customHeight="1">
      <c r="A27" s="52">
        <v>17</v>
      </c>
      <c r="B27" s="60" t="s">
        <v>1289</v>
      </c>
      <c r="C27" s="60" t="s">
        <v>1291</v>
      </c>
      <c r="D27" s="61" t="s">
        <v>1292</v>
      </c>
    </row>
    <row r="28" spans="1:4" ht="34.5" customHeight="1">
      <c r="A28" s="52">
        <v>18</v>
      </c>
      <c r="B28" s="160" t="s">
        <v>349</v>
      </c>
      <c r="C28" s="160"/>
      <c r="D28" s="161" t="s">
        <v>350</v>
      </c>
    </row>
    <row r="29" spans="1:4" ht="78.75" customHeight="1">
      <c r="A29" s="52">
        <v>19</v>
      </c>
      <c r="B29" s="60" t="s">
        <v>349</v>
      </c>
      <c r="C29" s="60" t="s">
        <v>351</v>
      </c>
      <c r="D29" s="61" t="s">
        <v>804</v>
      </c>
    </row>
    <row r="30" spans="1:4" ht="96.75" customHeight="1">
      <c r="A30" s="52">
        <v>20</v>
      </c>
      <c r="B30" s="60" t="s">
        <v>349</v>
      </c>
      <c r="C30" s="60" t="s">
        <v>352</v>
      </c>
      <c r="D30" s="61" t="s">
        <v>805</v>
      </c>
    </row>
    <row r="31" spans="1:4" ht="79.5" customHeight="1">
      <c r="A31" s="52">
        <v>21</v>
      </c>
      <c r="B31" s="60" t="s">
        <v>349</v>
      </c>
      <c r="C31" s="60" t="s">
        <v>353</v>
      </c>
      <c r="D31" s="61" t="s">
        <v>806</v>
      </c>
    </row>
    <row r="32" spans="1:4" ht="81.75" customHeight="1">
      <c r="A32" s="52">
        <v>22</v>
      </c>
      <c r="B32" s="60" t="s">
        <v>349</v>
      </c>
      <c r="C32" s="60" t="s">
        <v>354</v>
      </c>
      <c r="D32" s="61" t="s">
        <v>807</v>
      </c>
    </row>
    <row r="33" spans="1:4" ht="36.75" customHeight="1">
      <c r="A33" s="52">
        <v>23</v>
      </c>
      <c r="B33" s="160" t="s">
        <v>1148</v>
      </c>
      <c r="C33" s="160"/>
      <c r="D33" s="161" t="s">
        <v>1149</v>
      </c>
    </row>
    <row r="34" spans="1:4" ht="66.75" customHeight="1">
      <c r="A34" s="52">
        <v>24</v>
      </c>
      <c r="B34" s="60" t="s">
        <v>1148</v>
      </c>
      <c r="C34" s="60" t="s">
        <v>1150</v>
      </c>
      <c r="D34" s="61" t="s">
        <v>1151</v>
      </c>
    </row>
    <row r="35" spans="1:4" ht="21.75" customHeight="1">
      <c r="A35" s="52">
        <v>25</v>
      </c>
      <c r="B35" s="160" t="s">
        <v>1152</v>
      </c>
      <c r="C35" s="160"/>
      <c r="D35" s="161" t="s">
        <v>1149</v>
      </c>
    </row>
    <row r="36" spans="1:4" ht="34.5" customHeight="1">
      <c r="A36" s="52">
        <v>26</v>
      </c>
      <c r="B36" s="60" t="s">
        <v>1152</v>
      </c>
      <c r="C36" s="60" t="s">
        <v>1153</v>
      </c>
      <c r="D36" s="61" t="s">
        <v>1154</v>
      </c>
    </row>
    <row r="37" spans="1:4" ht="37.5" customHeight="1">
      <c r="A37" s="52">
        <v>27</v>
      </c>
      <c r="B37" s="160" t="s">
        <v>1293</v>
      </c>
      <c r="C37" s="160"/>
      <c r="D37" s="161" t="s">
        <v>1294</v>
      </c>
    </row>
    <row r="38" spans="1:4" ht="68.25" customHeight="1">
      <c r="A38" s="52">
        <v>28</v>
      </c>
      <c r="B38" s="60" t="s">
        <v>1293</v>
      </c>
      <c r="C38" s="60" t="s">
        <v>1295</v>
      </c>
      <c r="D38" s="61" t="s">
        <v>1296</v>
      </c>
    </row>
    <row r="39" spans="1:4" ht="67.5" customHeight="1">
      <c r="A39" s="52">
        <v>29</v>
      </c>
      <c r="B39" s="159" t="s">
        <v>112</v>
      </c>
      <c r="C39" s="160"/>
      <c r="D39" s="163" t="s">
        <v>808</v>
      </c>
    </row>
    <row r="40" spans="1:4" ht="54" customHeight="1">
      <c r="A40" s="52">
        <v>30</v>
      </c>
      <c r="B40" s="162" t="s">
        <v>112</v>
      </c>
      <c r="C40" s="60" t="s">
        <v>809</v>
      </c>
      <c r="D40" s="61" t="s">
        <v>24</v>
      </c>
    </row>
    <row r="41" spans="1:4" ht="54" customHeight="1">
      <c r="A41" s="52">
        <v>31</v>
      </c>
      <c r="B41" s="160" t="s">
        <v>15</v>
      </c>
      <c r="C41" s="160"/>
      <c r="D41" s="161" t="s">
        <v>810</v>
      </c>
    </row>
    <row r="42" spans="1:4" ht="24.75" customHeight="1">
      <c r="A42" s="52">
        <v>32</v>
      </c>
      <c r="B42" s="60" t="s">
        <v>15</v>
      </c>
      <c r="C42" s="60" t="s">
        <v>16</v>
      </c>
      <c r="D42" s="61" t="s">
        <v>811</v>
      </c>
    </row>
    <row r="43" spans="1:4" ht="33" customHeight="1">
      <c r="A43" s="52">
        <v>33</v>
      </c>
      <c r="B43" s="60" t="s">
        <v>15</v>
      </c>
      <c r="C43" s="60" t="s">
        <v>1155</v>
      </c>
      <c r="D43" s="61" t="s">
        <v>1156</v>
      </c>
    </row>
    <row r="44" spans="1:4" ht="36.75" customHeight="1">
      <c r="A44" s="52">
        <v>34</v>
      </c>
      <c r="B44" s="60" t="s">
        <v>15</v>
      </c>
      <c r="C44" s="60" t="s">
        <v>17</v>
      </c>
      <c r="D44" s="61" t="s">
        <v>18</v>
      </c>
    </row>
    <row r="45" spans="1:4" ht="26.25" customHeight="1">
      <c r="A45" s="52">
        <v>35</v>
      </c>
      <c r="B45" s="60" t="s">
        <v>15</v>
      </c>
      <c r="C45" s="60" t="s">
        <v>19</v>
      </c>
      <c r="D45" s="61" t="s">
        <v>812</v>
      </c>
    </row>
    <row r="46" spans="1:4" ht="54" customHeight="1">
      <c r="A46" s="52">
        <v>36</v>
      </c>
      <c r="B46" s="60" t="s">
        <v>15</v>
      </c>
      <c r="C46" s="60" t="s">
        <v>813</v>
      </c>
      <c r="D46" s="61" t="s">
        <v>814</v>
      </c>
    </row>
    <row r="47" spans="1:4" ht="36.75" customHeight="1">
      <c r="A47" s="52">
        <v>37</v>
      </c>
      <c r="B47" s="60" t="s">
        <v>15</v>
      </c>
      <c r="C47" s="60" t="s">
        <v>103</v>
      </c>
      <c r="D47" s="61" t="s">
        <v>20</v>
      </c>
    </row>
    <row r="48" spans="1:4" ht="69.75" customHeight="1">
      <c r="A48" s="52">
        <v>38</v>
      </c>
      <c r="B48" s="60" t="s">
        <v>15</v>
      </c>
      <c r="C48" s="60" t="s">
        <v>104</v>
      </c>
      <c r="D48" s="61" t="s">
        <v>130</v>
      </c>
    </row>
    <row r="49" spans="1:4" ht="34.5" customHeight="1">
      <c r="A49" s="52">
        <v>39</v>
      </c>
      <c r="B49" s="60" t="s">
        <v>15</v>
      </c>
      <c r="C49" s="164" t="s">
        <v>105</v>
      </c>
      <c r="D49" s="61" t="s">
        <v>132</v>
      </c>
    </row>
    <row r="50" spans="1:4" ht="96" customHeight="1">
      <c r="A50" s="52">
        <v>40</v>
      </c>
      <c r="B50" s="60" t="s">
        <v>15</v>
      </c>
      <c r="C50" s="60" t="s">
        <v>345</v>
      </c>
      <c r="D50" s="165" t="s">
        <v>815</v>
      </c>
    </row>
    <row r="51" spans="1:4" ht="54" customHeight="1">
      <c r="A51" s="52">
        <v>41</v>
      </c>
      <c r="B51" s="60" t="s">
        <v>15</v>
      </c>
      <c r="C51" s="60" t="s">
        <v>346</v>
      </c>
      <c r="D51" s="61" t="s">
        <v>816</v>
      </c>
    </row>
    <row r="52" spans="1:4" ht="66" customHeight="1">
      <c r="A52" s="52">
        <v>42</v>
      </c>
      <c r="B52" s="60" t="s">
        <v>15</v>
      </c>
      <c r="C52" s="164" t="s">
        <v>347</v>
      </c>
      <c r="D52" s="61" t="s">
        <v>348</v>
      </c>
    </row>
    <row r="53" spans="1:4" ht="53.25" customHeight="1">
      <c r="A53" s="52">
        <v>43</v>
      </c>
      <c r="B53" s="160" t="s">
        <v>1297</v>
      </c>
      <c r="C53" s="166"/>
      <c r="D53" s="161" t="s">
        <v>1298</v>
      </c>
    </row>
    <row r="54" spans="1:4" ht="36.75" customHeight="1">
      <c r="A54" s="52">
        <v>44</v>
      </c>
      <c r="B54" s="60" t="s">
        <v>1297</v>
      </c>
      <c r="C54" s="164" t="s">
        <v>1291</v>
      </c>
      <c r="D54" s="61" t="s">
        <v>1292</v>
      </c>
    </row>
    <row r="55" spans="1:4" ht="33" customHeight="1">
      <c r="A55" s="52">
        <v>45</v>
      </c>
      <c r="B55" s="160" t="s">
        <v>189</v>
      </c>
      <c r="C55" s="160"/>
      <c r="D55" s="161" t="s">
        <v>242</v>
      </c>
    </row>
    <row r="56" spans="1:4" ht="34.5" customHeight="1">
      <c r="A56" s="52">
        <v>46</v>
      </c>
      <c r="B56" s="60">
        <v>901</v>
      </c>
      <c r="C56" s="60" t="s">
        <v>817</v>
      </c>
      <c r="D56" s="61" t="s">
        <v>244</v>
      </c>
    </row>
    <row r="57" spans="1:4" ht="67.5" customHeight="1">
      <c r="A57" s="52">
        <v>47</v>
      </c>
      <c r="B57" s="60">
        <v>901</v>
      </c>
      <c r="C57" s="60" t="s">
        <v>243</v>
      </c>
      <c r="D57" s="61" t="s">
        <v>818</v>
      </c>
    </row>
    <row r="58" spans="1:4" ht="101.25" customHeight="1">
      <c r="A58" s="52">
        <v>48</v>
      </c>
      <c r="B58" s="60">
        <v>901</v>
      </c>
      <c r="C58" s="60" t="s">
        <v>1299</v>
      </c>
      <c r="D58" s="167" t="s">
        <v>1300</v>
      </c>
    </row>
    <row r="59" spans="1:4" ht="131.25" customHeight="1">
      <c r="A59" s="52">
        <v>49</v>
      </c>
      <c r="B59" s="60">
        <v>901</v>
      </c>
      <c r="C59" s="60" t="s">
        <v>1301</v>
      </c>
      <c r="D59" s="167" t="s">
        <v>1302</v>
      </c>
    </row>
    <row r="60" spans="1:4" ht="34.5" customHeight="1">
      <c r="A60" s="52">
        <v>50</v>
      </c>
      <c r="B60" s="60" t="s">
        <v>189</v>
      </c>
      <c r="C60" s="60" t="s">
        <v>245</v>
      </c>
      <c r="D60" s="167" t="s">
        <v>134</v>
      </c>
    </row>
    <row r="61" spans="1:4" ht="34.5" customHeight="1">
      <c r="A61" s="52">
        <v>51</v>
      </c>
      <c r="B61" s="60" t="s">
        <v>189</v>
      </c>
      <c r="C61" s="60" t="s">
        <v>246</v>
      </c>
      <c r="D61" s="61" t="s">
        <v>136</v>
      </c>
    </row>
    <row r="62" spans="1:4" ht="93.75" customHeight="1">
      <c r="A62" s="52">
        <v>52</v>
      </c>
      <c r="B62" s="60">
        <v>901</v>
      </c>
      <c r="C62" s="60" t="s">
        <v>1303</v>
      </c>
      <c r="D62" s="61" t="s">
        <v>1304</v>
      </c>
    </row>
    <row r="63" spans="1:4" ht="82.5" customHeight="1">
      <c r="A63" s="52">
        <v>53</v>
      </c>
      <c r="B63" s="60">
        <v>901</v>
      </c>
      <c r="C63" s="60" t="s">
        <v>703</v>
      </c>
      <c r="D63" s="163" t="s">
        <v>704</v>
      </c>
    </row>
    <row r="64" spans="1:4" ht="98.25" customHeight="1">
      <c r="A64" s="52">
        <v>54</v>
      </c>
      <c r="B64" s="60">
        <v>901</v>
      </c>
      <c r="C64" s="60" t="s">
        <v>247</v>
      </c>
      <c r="D64" s="61" t="s">
        <v>819</v>
      </c>
    </row>
    <row r="65" spans="1:4" ht="111.75" customHeight="1">
      <c r="A65" s="52">
        <v>55</v>
      </c>
      <c r="B65" s="60">
        <v>901</v>
      </c>
      <c r="C65" s="60" t="s">
        <v>248</v>
      </c>
      <c r="D65" s="61" t="s">
        <v>820</v>
      </c>
    </row>
    <row r="66" spans="1:4" ht="63" customHeight="1">
      <c r="A66" s="52">
        <v>56</v>
      </c>
      <c r="B66" s="60">
        <v>901</v>
      </c>
      <c r="C66" s="60" t="s">
        <v>96</v>
      </c>
      <c r="D66" s="61" t="s">
        <v>97</v>
      </c>
    </row>
    <row r="67" spans="1:4" ht="82.5" customHeight="1">
      <c r="A67" s="52">
        <v>57</v>
      </c>
      <c r="B67" s="60">
        <v>901</v>
      </c>
      <c r="C67" s="60" t="s">
        <v>705</v>
      </c>
      <c r="D67" s="163" t="s">
        <v>706</v>
      </c>
    </row>
    <row r="68" spans="1:4" ht="144.75" customHeight="1">
      <c r="A68" s="52">
        <v>58</v>
      </c>
      <c r="B68" s="60">
        <v>901</v>
      </c>
      <c r="C68" s="60" t="s">
        <v>249</v>
      </c>
      <c r="D68" s="61" t="s">
        <v>821</v>
      </c>
    </row>
    <row r="69" spans="1:4" ht="83.25" customHeight="1">
      <c r="A69" s="52">
        <v>59</v>
      </c>
      <c r="B69" s="60">
        <v>901</v>
      </c>
      <c r="C69" s="60" t="s">
        <v>250</v>
      </c>
      <c r="D69" s="61" t="s">
        <v>822</v>
      </c>
    </row>
    <row r="70" spans="1:4" ht="84" customHeight="1">
      <c r="A70" s="52">
        <v>60</v>
      </c>
      <c r="B70" s="60">
        <v>901</v>
      </c>
      <c r="C70" s="60" t="s">
        <v>251</v>
      </c>
      <c r="D70" s="61" t="s">
        <v>823</v>
      </c>
    </row>
    <row r="71" spans="1:4" ht="39.75" customHeight="1">
      <c r="A71" s="52">
        <v>61</v>
      </c>
      <c r="B71" s="60">
        <v>901</v>
      </c>
      <c r="C71" s="60" t="s">
        <v>707</v>
      </c>
      <c r="D71" s="61" t="s">
        <v>708</v>
      </c>
    </row>
    <row r="72" spans="1:4" ht="99" customHeight="1">
      <c r="A72" s="52">
        <v>62</v>
      </c>
      <c r="B72" s="60">
        <v>901</v>
      </c>
      <c r="C72" s="60" t="s">
        <v>336</v>
      </c>
      <c r="D72" s="61" t="s">
        <v>824</v>
      </c>
    </row>
    <row r="73" spans="1:4" ht="79.5" customHeight="1">
      <c r="A73" s="52">
        <v>63</v>
      </c>
      <c r="B73" s="60">
        <v>901</v>
      </c>
      <c r="C73" s="60" t="s">
        <v>337</v>
      </c>
      <c r="D73" s="61" t="s">
        <v>825</v>
      </c>
    </row>
    <row r="74" spans="1:4" ht="87.75" customHeight="1">
      <c r="A74" s="52">
        <v>64</v>
      </c>
      <c r="B74" s="60" t="s">
        <v>189</v>
      </c>
      <c r="C74" s="60" t="s">
        <v>709</v>
      </c>
      <c r="D74" s="61" t="s">
        <v>826</v>
      </c>
    </row>
    <row r="75" spans="1:4" ht="102.75" customHeight="1">
      <c r="A75" s="52">
        <v>65</v>
      </c>
      <c r="B75" s="60" t="s">
        <v>189</v>
      </c>
      <c r="C75" s="60" t="s">
        <v>710</v>
      </c>
      <c r="D75" s="61" t="s">
        <v>827</v>
      </c>
    </row>
    <row r="76" spans="1:4" ht="89.25" customHeight="1">
      <c r="A76" s="52">
        <v>66</v>
      </c>
      <c r="B76" s="60" t="s">
        <v>189</v>
      </c>
      <c r="C76" s="60" t="s">
        <v>711</v>
      </c>
      <c r="D76" s="61" t="s">
        <v>712</v>
      </c>
    </row>
    <row r="77" spans="1:4" ht="69.75" customHeight="1">
      <c r="A77" s="52">
        <v>67</v>
      </c>
      <c r="B77" s="60" t="s">
        <v>189</v>
      </c>
      <c r="C77" s="60" t="s">
        <v>713</v>
      </c>
      <c r="D77" s="61" t="s">
        <v>828</v>
      </c>
    </row>
    <row r="78" spans="1:4" ht="70.5" customHeight="1">
      <c r="A78" s="52">
        <v>68</v>
      </c>
      <c r="B78" s="60" t="s">
        <v>189</v>
      </c>
      <c r="C78" s="60" t="s">
        <v>338</v>
      </c>
      <c r="D78" s="61" t="s">
        <v>829</v>
      </c>
    </row>
    <row r="79" spans="1:4" ht="51.75" customHeight="1">
      <c r="A79" s="52">
        <v>69</v>
      </c>
      <c r="B79" s="60" t="s">
        <v>189</v>
      </c>
      <c r="C79" s="60" t="s">
        <v>252</v>
      </c>
      <c r="D79" s="61" t="s">
        <v>714</v>
      </c>
    </row>
    <row r="80" spans="1:4" ht="87" customHeight="1">
      <c r="A80" s="52">
        <v>70</v>
      </c>
      <c r="B80" s="60" t="s">
        <v>189</v>
      </c>
      <c r="C80" s="60" t="s">
        <v>715</v>
      </c>
      <c r="D80" s="61" t="s">
        <v>716</v>
      </c>
    </row>
    <row r="81" spans="1:4" ht="38.25" customHeight="1">
      <c r="A81" s="52">
        <v>71</v>
      </c>
      <c r="B81" s="60" t="s">
        <v>189</v>
      </c>
      <c r="C81" s="60" t="s">
        <v>717</v>
      </c>
      <c r="D81" s="163" t="s">
        <v>0</v>
      </c>
    </row>
    <row r="82" spans="1:4" ht="50.25" customHeight="1">
      <c r="A82" s="52">
        <v>72</v>
      </c>
      <c r="B82" s="60" t="s">
        <v>189</v>
      </c>
      <c r="C82" s="60" t="s">
        <v>98</v>
      </c>
      <c r="D82" s="61" t="s">
        <v>838</v>
      </c>
    </row>
    <row r="83" spans="1:4" ht="49.5" customHeight="1">
      <c r="A83" s="52">
        <v>73</v>
      </c>
      <c r="B83" s="60" t="s">
        <v>189</v>
      </c>
      <c r="C83" s="60" t="s">
        <v>204</v>
      </c>
      <c r="D83" s="61" t="s">
        <v>205</v>
      </c>
    </row>
    <row r="84" spans="1:4" ht="36" customHeight="1">
      <c r="A84" s="52">
        <v>74</v>
      </c>
      <c r="B84" s="60" t="s">
        <v>189</v>
      </c>
      <c r="C84" s="60" t="s">
        <v>718</v>
      </c>
      <c r="D84" s="163" t="s">
        <v>82</v>
      </c>
    </row>
    <row r="85" spans="1:4" ht="48" customHeight="1">
      <c r="A85" s="52">
        <v>75</v>
      </c>
      <c r="B85" s="60" t="s">
        <v>189</v>
      </c>
      <c r="C85" s="60" t="s">
        <v>206</v>
      </c>
      <c r="D85" s="61" t="s">
        <v>839</v>
      </c>
    </row>
    <row r="86" spans="1:4" ht="39" customHeight="1">
      <c r="A86" s="52">
        <v>76</v>
      </c>
      <c r="B86" s="60" t="s">
        <v>189</v>
      </c>
      <c r="C86" s="60" t="s">
        <v>1157</v>
      </c>
      <c r="D86" s="61" t="s">
        <v>1158</v>
      </c>
    </row>
    <row r="87" spans="1:4" ht="37.5" customHeight="1">
      <c r="A87" s="52">
        <v>77</v>
      </c>
      <c r="B87" s="60">
        <v>901</v>
      </c>
      <c r="C87" s="60" t="s">
        <v>339</v>
      </c>
      <c r="D87" s="61" t="s">
        <v>340</v>
      </c>
    </row>
    <row r="88" spans="1:4" ht="80.25" customHeight="1">
      <c r="A88" s="52">
        <v>78</v>
      </c>
      <c r="B88" s="60">
        <v>901</v>
      </c>
      <c r="C88" s="60" t="s">
        <v>1</v>
      </c>
      <c r="D88" s="61" t="s">
        <v>830</v>
      </c>
    </row>
    <row r="89" spans="1:4" ht="80.25" customHeight="1">
      <c r="A89" s="52">
        <v>79</v>
      </c>
      <c r="B89" s="60">
        <v>901</v>
      </c>
      <c r="C89" s="60" t="s">
        <v>2</v>
      </c>
      <c r="D89" s="61" t="s">
        <v>99</v>
      </c>
    </row>
    <row r="90" spans="1:4" ht="96" customHeight="1">
      <c r="A90" s="52">
        <v>80</v>
      </c>
      <c r="B90" s="60">
        <v>901</v>
      </c>
      <c r="C90" s="60" t="s">
        <v>719</v>
      </c>
      <c r="D90" s="163" t="s">
        <v>720</v>
      </c>
    </row>
    <row r="91" spans="1:4" ht="114.75" customHeight="1">
      <c r="A91" s="52">
        <v>81</v>
      </c>
      <c r="B91" s="60">
        <v>901</v>
      </c>
      <c r="C91" s="60" t="s">
        <v>3</v>
      </c>
      <c r="D91" s="61" t="s">
        <v>831</v>
      </c>
    </row>
    <row r="92" spans="1:4" ht="111.75" customHeight="1">
      <c r="A92" s="52">
        <v>82</v>
      </c>
      <c r="B92" s="60">
        <v>901</v>
      </c>
      <c r="C92" s="60" t="s">
        <v>207</v>
      </c>
      <c r="D92" s="61" t="s">
        <v>832</v>
      </c>
    </row>
    <row r="93" spans="1:4" ht="95.25" customHeight="1">
      <c r="A93" s="52">
        <v>83</v>
      </c>
      <c r="B93" s="60">
        <v>901</v>
      </c>
      <c r="C93" s="60" t="s">
        <v>4</v>
      </c>
      <c r="D93" s="61" t="s">
        <v>100</v>
      </c>
    </row>
    <row r="94" spans="1:4" ht="33" customHeight="1">
      <c r="A94" s="52">
        <v>84</v>
      </c>
      <c r="B94" s="60">
        <v>901</v>
      </c>
      <c r="C94" s="60" t="s">
        <v>5</v>
      </c>
      <c r="D94" s="61" t="s">
        <v>141</v>
      </c>
    </row>
    <row r="95" spans="1:4" ht="67.5" customHeight="1">
      <c r="A95" s="52">
        <v>85</v>
      </c>
      <c r="B95" s="60">
        <v>901</v>
      </c>
      <c r="C95" s="60" t="s">
        <v>1305</v>
      </c>
      <c r="D95" s="61" t="s">
        <v>1306</v>
      </c>
    </row>
    <row r="96" spans="1:4" ht="52.5" customHeight="1">
      <c r="A96" s="52">
        <v>86</v>
      </c>
      <c r="B96" s="60">
        <v>901</v>
      </c>
      <c r="C96" s="60" t="s">
        <v>6</v>
      </c>
      <c r="D96" s="61" t="s">
        <v>101</v>
      </c>
    </row>
    <row r="97" spans="1:4" ht="36.75" customHeight="1">
      <c r="A97" s="52">
        <v>87</v>
      </c>
      <c r="B97" s="60" t="s">
        <v>189</v>
      </c>
      <c r="C97" s="60" t="s">
        <v>341</v>
      </c>
      <c r="D97" s="61" t="s">
        <v>342</v>
      </c>
    </row>
    <row r="98" spans="1:4" ht="69.75" customHeight="1">
      <c r="A98" s="52">
        <v>88</v>
      </c>
      <c r="B98" s="60" t="s">
        <v>189</v>
      </c>
      <c r="C98" s="60" t="s">
        <v>343</v>
      </c>
      <c r="D98" s="61" t="s">
        <v>721</v>
      </c>
    </row>
    <row r="99" spans="1:4" ht="54" customHeight="1">
      <c r="A99" s="52">
        <v>89</v>
      </c>
      <c r="B99" s="60" t="s">
        <v>189</v>
      </c>
      <c r="C99" s="60" t="s">
        <v>344</v>
      </c>
      <c r="D99" s="61" t="s">
        <v>722</v>
      </c>
    </row>
    <row r="100" spans="1:4" ht="62.25" customHeight="1">
      <c r="A100" s="52">
        <v>90</v>
      </c>
      <c r="B100" s="60" t="s">
        <v>189</v>
      </c>
      <c r="C100" s="60" t="s">
        <v>7</v>
      </c>
      <c r="D100" s="61" t="s">
        <v>8</v>
      </c>
    </row>
    <row r="101" spans="1:4" ht="77.25" customHeight="1">
      <c r="A101" s="52">
        <v>91</v>
      </c>
      <c r="B101" s="60" t="s">
        <v>189</v>
      </c>
      <c r="C101" s="60" t="s">
        <v>102</v>
      </c>
      <c r="D101" s="61" t="s">
        <v>83</v>
      </c>
    </row>
    <row r="102" spans="1:4" ht="52.5" customHeight="1">
      <c r="A102" s="52">
        <v>92</v>
      </c>
      <c r="B102" s="60" t="s">
        <v>189</v>
      </c>
      <c r="C102" s="60" t="s">
        <v>1159</v>
      </c>
      <c r="D102" s="61" t="s">
        <v>1160</v>
      </c>
    </row>
    <row r="103" spans="1:4" ht="46.5" customHeight="1">
      <c r="A103" s="52">
        <v>93</v>
      </c>
      <c r="B103" s="60" t="s">
        <v>189</v>
      </c>
      <c r="C103" s="60" t="s">
        <v>9</v>
      </c>
      <c r="D103" s="61" t="s">
        <v>24</v>
      </c>
    </row>
    <row r="104" spans="1:4" ht="33.75" customHeight="1">
      <c r="A104" s="52">
        <v>94</v>
      </c>
      <c r="B104" s="60">
        <v>901</v>
      </c>
      <c r="C104" s="60" t="s">
        <v>11</v>
      </c>
      <c r="D104" s="61" t="s">
        <v>142</v>
      </c>
    </row>
    <row r="105" spans="1:4" ht="20.25" customHeight="1">
      <c r="A105" s="52">
        <v>95</v>
      </c>
      <c r="B105" s="60">
        <v>901</v>
      </c>
      <c r="C105" s="60" t="s">
        <v>10</v>
      </c>
      <c r="D105" s="61" t="s">
        <v>143</v>
      </c>
    </row>
    <row r="106" spans="1:4" ht="51" customHeight="1">
      <c r="A106" s="52">
        <v>96</v>
      </c>
      <c r="B106" s="60">
        <v>901</v>
      </c>
      <c r="C106" s="60" t="s">
        <v>833</v>
      </c>
      <c r="D106" s="61" t="s">
        <v>834</v>
      </c>
    </row>
    <row r="107" spans="1:4" ht="51.75" customHeight="1">
      <c r="A107" s="52">
        <v>97</v>
      </c>
      <c r="B107" s="60">
        <v>901</v>
      </c>
      <c r="C107" s="60" t="s">
        <v>835</v>
      </c>
      <c r="D107" s="61" t="s">
        <v>836</v>
      </c>
    </row>
    <row r="108" spans="1:4" ht="47.25" customHeight="1">
      <c r="A108" s="52">
        <v>98</v>
      </c>
      <c r="B108" s="60" t="s">
        <v>189</v>
      </c>
      <c r="C108" s="60" t="s">
        <v>12</v>
      </c>
      <c r="D108" s="61" t="s">
        <v>13</v>
      </c>
    </row>
    <row r="109" spans="1:4" ht="38.25" customHeight="1">
      <c r="A109" s="52">
        <v>99</v>
      </c>
      <c r="B109" s="160" t="s">
        <v>70</v>
      </c>
      <c r="C109" s="160"/>
      <c r="D109" s="161" t="s">
        <v>14</v>
      </c>
    </row>
    <row r="110" spans="1:4" ht="84" customHeight="1">
      <c r="A110" s="52">
        <v>100</v>
      </c>
      <c r="B110" s="60" t="s">
        <v>70</v>
      </c>
      <c r="C110" s="60" t="s">
        <v>705</v>
      </c>
      <c r="D110" s="163" t="s">
        <v>706</v>
      </c>
    </row>
    <row r="111" spans="1:4" ht="147.75" customHeight="1">
      <c r="A111" s="52">
        <v>101</v>
      </c>
      <c r="B111" s="60" t="s">
        <v>70</v>
      </c>
      <c r="C111" s="60" t="s">
        <v>249</v>
      </c>
      <c r="D111" s="61" t="s">
        <v>821</v>
      </c>
    </row>
    <row r="112" spans="1:4" ht="38.25" customHeight="1">
      <c r="A112" s="52">
        <v>102</v>
      </c>
      <c r="B112" s="60" t="s">
        <v>70</v>
      </c>
      <c r="C112" s="60" t="s">
        <v>717</v>
      </c>
      <c r="D112" s="163" t="s">
        <v>0</v>
      </c>
    </row>
    <row r="113" spans="1:4" ht="81" customHeight="1">
      <c r="A113" s="52">
        <v>103</v>
      </c>
      <c r="B113" s="60" t="s">
        <v>70</v>
      </c>
      <c r="C113" s="60" t="s">
        <v>208</v>
      </c>
      <c r="D113" s="61" t="s">
        <v>840</v>
      </c>
    </row>
    <row r="114" spans="1:4" ht="66.75" customHeight="1">
      <c r="A114" s="52">
        <v>104</v>
      </c>
      <c r="B114" s="60" t="s">
        <v>70</v>
      </c>
      <c r="C114" s="60" t="s">
        <v>203</v>
      </c>
      <c r="D114" s="61" t="s">
        <v>841</v>
      </c>
    </row>
    <row r="115" spans="1:4" ht="50.25" customHeight="1">
      <c r="A115" s="52">
        <v>105</v>
      </c>
      <c r="B115" s="60" t="s">
        <v>70</v>
      </c>
      <c r="C115" s="60" t="s">
        <v>98</v>
      </c>
      <c r="D115" s="61" t="s">
        <v>838</v>
      </c>
    </row>
    <row r="116" spans="1:4" ht="37.5" customHeight="1">
      <c r="A116" s="52">
        <v>106</v>
      </c>
      <c r="B116" s="60" t="s">
        <v>70</v>
      </c>
      <c r="C116" s="60" t="s">
        <v>718</v>
      </c>
      <c r="D116" s="163" t="s">
        <v>82</v>
      </c>
    </row>
    <row r="117" spans="1:4" ht="47.25" customHeight="1">
      <c r="A117" s="52">
        <v>107</v>
      </c>
      <c r="B117" s="60" t="s">
        <v>70</v>
      </c>
      <c r="C117" s="60" t="s">
        <v>206</v>
      </c>
      <c r="D117" s="61" t="s">
        <v>839</v>
      </c>
    </row>
    <row r="118" spans="1:4" ht="38.25" customHeight="1">
      <c r="A118" s="52">
        <v>108</v>
      </c>
      <c r="B118" s="60" t="s">
        <v>70</v>
      </c>
      <c r="C118" s="60" t="s">
        <v>1157</v>
      </c>
      <c r="D118" s="61" t="s">
        <v>1158</v>
      </c>
    </row>
    <row r="119" spans="1:4" ht="67.5" customHeight="1">
      <c r="A119" s="52">
        <v>109</v>
      </c>
      <c r="B119" s="60" t="s">
        <v>70</v>
      </c>
      <c r="C119" s="60" t="s">
        <v>343</v>
      </c>
      <c r="D119" s="61" t="s">
        <v>1161</v>
      </c>
    </row>
    <row r="120" spans="1:4" ht="53.25" customHeight="1">
      <c r="A120" s="52">
        <v>110</v>
      </c>
      <c r="B120" s="60" t="s">
        <v>70</v>
      </c>
      <c r="C120" s="60" t="s">
        <v>344</v>
      </c>
      <c r="D120" s="61" t="s">
        <v>722</v>
      </c>
    </row>
    <row r="121" spans="1:4" ht="66.75" customHeight="1">
      <c r="A121" s="52">
        <v>111</v>
      </c>
      <c r="B121" s="60" t="s">
        <v>70</v>
      </c>
      <c r="C121" s="60" t="s">
        <v>7</v>
      </c>
      <c r="D121" s="61" t="s">
        <v>8</v>
      </c>
    </row>
    <row r="122" spans="1:4" ht="53.25" customHeight="1">
      <c r="A122" s="52">
        <v>112</v>
      </c>
      <c r="B122" s="60" t="s">
        <v>70</v>
      </c>
      <c r="C122" s="60" t="s">
        <v>9</v>
      </c>
      <c r="D122" s="61" t="s">
        <v>24</v>
      </c>
    </row>
    <row r="123" spans="1:4" ht="33" customHeight="1">
      <c r="A123" s="52">
        <v>113</v>
      </c>
      <c r="B123" s="60" t="s">
        <v>70</v>
      </c>
      <c r="C123" s="60" t="s">
        <v>11</v>
      </c>
      <c r="D123" s="61" t="s">
        <v>142</v>
      </c>
    </row>
    <row r="124" spans="1:4" ht="21" customHeight="1">
      <c r="A124" s="52">
        <v>114</v>
      </c>
      <c r="B124" s="60" t="s">
        <v>70</v>
      </c>
      <c r="C124" s="60" t="s">
        <v>10</v>
      </c>
      <c r="D124" s="61" t="s">
        <v>143</v>
      </c>
    </row>
    <row r="125" spans="1:4" ht="48.75" customHeight="1">
      <c r="A125" s="52">
        <v>115</v>
      </c>
      <c r="B125" s="60" t="s">
        <v>70</v>
      </c>
      <c r="C125" s="60" t="s">
        <v>12</v>
      </c>
      <c r="D125" s="61" t="s">
        <v>13</v>
      </c>
    </row>
    <row r="126" spans="1:4" ht="47.25" customHeight="1">
      <c r="A126" s="52">
        <v>116</v>
      </c>
      <c r="B126" s="160" t="s">
        <v>71</v>
      </c>
      <c r="C126" s="60"/>
      <c r="D126" s="161" t="s">
        <v>1162</v>
      </c>
    </row>
    <row r="127" spans="1:4" ht="36" customHeight="1">
      <c r="A127" s="52">
        <v>117</v>
      </c>
      <c r="B127" s="60" t="s">
        <v>71</v>
      </c>
      <c r="C127" s="60" t="s">
        <v>718</v>
      </c>
      <c r="D127" s="163" t="s">
        <v>82</v>
      </c>
    </row>
    <row r="128" spans="1:4" ht="51.75" customHeight="1">
      <c r="A128" s="52">
        <v>118</v>
      </c>
      <c r="B128" s="60" t="s">
        <v>71</v>
      </c>
      <c r="C128" s="60" t="s">
        <v>206</v>
      </c>
      <c r="D128" s="61" t="s">
        <v>839</v>
      </c>
    </row>
    <row r="129" spans="1:4" ht="39" customHeight="1">
      <c r="A129" s="52">
        <v>119</v>
      </c>
      <c r="B129" s="60" t="s">
        <v>71</v>
      </c>
      <c r="C129" s="60" t="s">
        <v>1157</v>
      </c>
      <c r="D129" s="61" t="s">
        <v>1158</v>
      </c>
    </row>
    <row r="130" spans="1:4" ht="67.5" customHeight="1">
      <c r="A130" s="52">
        <v>120</v>
      </c>
      <c r="B130" s="60" t="s">
        <v>71</v>
      </c>
      <c r="C130" s="60" t="s">
        <v>343</v>
      </c>
      <c r="D130" s="61" t="s">
        <v>721</v>
      </c>
    </row>
    <row r="131" spans="1:4" ht="51" customHeight="1">
      <c r="A131" s="52">
        <v>121</v>
      </c>
      <c r="B131" s="60" t="s">
        <v>71</v>
      </c>
      <c r="C131" s="60" t="s">
        <v>344</v>
      </c>
      <c r="D131" s="61" t="s">
        <v>722</v>
      </c>
    </row>
    <row r="132" spans="1:4" ht="66.75" customHeight="1">
      <c r="A132" s="52">
        <v>122</v>
      </c>
      <c r="B132" s="60" t="s">
        <v>71</v>
      </c>
      <c r="C132" s="60" t="s">
        <v>7</v>
      </c>
      <c r="D132" s="61" t="s">
        <v>8</v>
      </c>
    </row>
    <row r="133" spans="1:4" ht="51" customHeight="1">
      <c r="A133" s="52">
        <v>123</v>
      </c>
      <c r="B133" s="60" t="s">
        <v>71</v>
      </c>
      <c r="C133" s="60" t="s">
        <v>9</v>
      </c>
      <c r="D133" s="61" t="s">
        <v>24</v>
      </c>
    </row>
    <row r="134" spans="1:4" ht="30" customHeight="1">
      <c r="A134" s="52">
        <v>124</v>
      </c>
      <c r="B134" s="60" t="s">
        <v>71</v>
      </c>
      <c r="C134" s="60" t="s">
        <v>11</v>
      </c>
      <c r="D134" s="61" t="s">
        <v>142</v>
      </c>
    </row>
    <row r="135" spans="1:4" ht="22.5" customHeight="1">
      <c r="A135" s="52">
        <v>125</v>
      </c>
      <c r="B135" s="60" t="s">
        <v>71</v>
      </c>
      <c r="C135" s="60" t="s">
        <v>10</v>
      </c>
      <c r="D135" s="61" t="s">
        <v>143</v>
      </c>
    </row>
    <row r="136" spans="1:4" ht="48" customHeight="1">
      <c r="A136" s="52">
        <v>126</v>
      </c>
      <c r="B136" s="60" t="s">
        <v>71</v>
      </c>
      <c r="C136" s="60" t="s">
        <v>12</v>
      </c>
      <c r="D136" s="61" t="s">
        <v>13</v>
      </c>
    </row>
    <row r="137" spans="1:4" ht="34.5" customHeight="1">
      <c r="A137" s="52">
        <v>127</v>
      </c>
      <c r="B137" s="160" t="s">
        <v>58</v>
      </c>
      <c r="C137" s="163"/>
      <c r="D137" s="161" t="s">
        <v>1307</v>
      </c>
    </row>
    <row r="138" spans="1:4" ht="34.5" customHeight="1">
      <c r="A138" s="52">
        <v>128</v>
      </c>
      <c r="B138" s="162" t="s">
        <v>58</v>
      </c>
      <c r="C138" s="60" t="s">
        <v>341</v>
      </c>
      <c r="D138" s="61" t="s">
        <v>342</v>
      </c>
    </row>
    <row r="139" spans="1:4" ht="66.75" customHeight="1">
      <c r="A139" s="52">
        <v>129</v>
      </c>
      <c r="B139" s="60" t="s">
        <v>58</v>
      </c>
      <c r="C139" s="60" t="s">
        <v>7</v>
      </c>
      <c r="D139" s="61" t="s">
        <v>8</v>
      </c>
    </row>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theme="6"/>
  </sheetPr>
  <dimension ref="A2:G29"/>
  <sheetViews>
    <sheetView zoomScalePageLayoutView="0" workbookViewId="0" topLeftCell="A1">
      <selection activeCell="C43" sqref="C43"/>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2" spans="1:7" ht="15.75">
      <c r="A2" s="45"/>
      <c r="B2" s="45"/>
      <c r="C2" s="45"/>
      <c r="D2" s="45"/>
      <c r="E2" s="45"/>
      <c r="F2" s="45"/>
      <c r="G2" s="46" t="s">
        <v>67</v>
      </c>
    </row>
    <row r="3" spans="1:7" ht="15.75">
      <c r="A3" s="45"/>
      <c r="B3" s="45"/>
      <c r="C3" s="45"/>
      <c r="D3" s="45"/>
      <c r="E3" s="45"/>
      <c r="F3" s="45"/>
      <c r="G3" s="46" t="s">
        <v>237</v>
      </c>
    </row>
    <row r="4" spans="1:7" ht="15.75">
      <c r="A4" s="45"/>
      <c r="B4" s="45"/>
      <c r="C4" s="45"/>
      <c r="D4" s="45"/>
      <c r="E4" s="45"/>
      <c r="F4" s="45"/>
      <c r="G4" s="46" t="s">
        <v>72</v>
      </c>
    </row>
    <row r="5" spans="1:7" ht="15.75">
      <c r="A5" s="45"/>
      <c r="B5" s="45"/>
      <c r="C5" s="45"/>
      <c r="D5" s="45"/>
      <c r="E5" s="45"/>
      <c r="F5" s="45"/>
      <c r="G5" s="46" t="s">
        <v>238</v>
      </c>
    </row>
    <row r="6" spans="1:7" ht="15.75">
      <c r="A6" s="45"/>
      <c r="B6" s="45"/>
      <c r="C6" s="45"/>
      <c r="D6" s="45"/>
      <c r="E6" s="45"/>
      <c r="F6" s="45"/>
      <c r="G6" s="46" t="s">
        <v>72</v>
      </c>
    </row>
    <row r="7" spans="1:7" ht="15.75">
      <c r="A7" s="45"/>
      <c r="B7" s="45"/>
      <c r="C7" s="128" t="s">
        <v>1249</v>
      </c>
      <c r="D7" s="128"/>
      <c r="E7" s="128"/>
      <c r="F7" s="128"/>
      <c r="G7" s="128"/>
    </row>
    <row r="8" spans="1:7" ht="15.75">
      <c r="A8" s="45"/>
      <c r="B8" s="45"/>
      <c r="C8" s="45"/>
      <c r="D8" s="45"/>
      <c r="E8" s="45"/>
      <c r="F8" s="45"/>
      <c r="G8" s="46"/>
    </row>
    <row r="9" spans="1:7" ht="15.75">
      <c r="A9" s="45"/>
      <c r="B9" s="45"/>
      <c r="C9" s="45"/>
      <c r="D9" s="45"/>
      <c r="E9" s="45"/>
      <c r="F9" s="45"/>
      <c r="G9" s="46"/>
    </row>
    <row r="10" spans="1:7" ht="15.75">
      <c r="A10" s="126" t="s">
        <v>357</v>
      </c>
      <c r="B10" s="127"/>
      <c r="C10" s="127"/>
      <c r="D10" s="127"/>
      <c r="E10" s="127"/>
      <c r="F10" s="127"/>
      <c r="G10" s="127"/>
    </row>
    <row r="11" spans="1:7" ht="15.75">
      <c r="A11" s="45"/>
      <c r="B11" s="45"/>
      <c r="C11" s="45"/>
      <c r="D11" s="45"/>
      <c r="E11" s="45"/>
      <c r="F11" s="48"/>
      <c r="G11" s="47"/>
    </row>
    <row r="12" spans="1:7" ht="125.25" customHeight="1">
      <c r="A12" s="49" t="s">
        <v>193</v>
      </c>
      <c r="B12" s="50" t="s">
        <v>27</v>
      </c>
      <c r="C12" s="51" t="s">
        <v>241</v>
      </c>
      <c r="D12" s="50" t="s">
        <v>28</v>
      </c>
      <c r="E12" s="50" t="s">
        <v>29</v>
      </c>
      <c r="F12" s="49" t="s">
        <v>723</v>
      </c>
      <c r="G12" s="51" t="s">
        <v>30</v>
      </c>
    </row>
    <row r="13" spans="1:7" ht="40.5" customHeight="1">
      <c r="A13" s="49">
        <v>1</v>
      </c>
      <c r="B13" s="97" t="s">
        <v>164</v>
      </c>
      <c r="C13" s="98" t="s">
        <v>355</v>
      </c>
      <c r="D13" s="97" t="s">
        <v>362</v>
      </c>
      <c r="E13" s="97" t="s">
        <v>363</v>
      </c>
      <c r="F13" s="97" t="s">
        <v>724</v>
      </c>
      <c r="G13" s="99" t="s">
        <v>364</v>
      </c>
    </row>
    <row r="14" spans="1:7" ht="52.5" customHeight="1">
      <c r="A14" s="49">
        <v>2</v>
      </c>
      <c r="B14" s="97" t="s">
        <v>1285</v>
      </c>
      <c r="C14" s="98" t="s">
        <v>1286</v>
      </c>
      <c r="D14" s="97" t="s">
        <v>1308</v>
      </c>
      <c r="E14" s="97" t="s">
        <v>1309</v>
      </c>
      <c r="F14" s="97" t="s">
        <v>1310</v>
      </c>
      <c r="G14" s="99" t="s">
        <v>1311</v>
      </c>
    </row>
    <row r="15" spans="1:7" ht="49.5" customHeight="1">
      <c r="A15" s="49">
        <v>3</v>
      </c>
      <c r="B15" s="97" t="s">
        <v>81</v>
      </c>
      <c r="C15" s="98" t="s">
        <v>25</v>
      </c>
      <c r="D15" s="97" t="s">
        <v>46</v>
      </c>
      <c r="E15" s="97" t="s">
        <v>47</v>
      </c>
      <c r="F15" s="97" t="s">
        <v>724</v>
      </c>
      <c r="G15" s="99" t="s">
        <v>48</v>
      </c>
    </row>
    <row r="16" spans="1:7" ht="65.25" customHeight="1">
      <c r="A16" s="49">
        <v>4</v>
      </c>
      <c r="B16" s="97" t="s">
        <v>22</v>
      </c>
      <c r="C16" s="98" t="s">
        <v>23</v>
      </c>
      <c r="D16" s="97" t="s">
        <v>43</v>
      </c>
      <c r="E16" s="97" t="s">
        <v>44</v>
      </c>
      <c r="F16" s="97" t="s">
        <v>724</v>
      </c>
      <c r="G16" s="99" t="s">
        <v>45</v>
      </c>
    </row>
    <row r="17" spans="1:7" ht="69.75" customHeight="1">
      <c r="A17" s="49">
        <v>5</v>
      </c>
      <c r="B17" s="97" t="s">
        <v>21</v>
      </c>
      <c r="C17" s="98" t="s">
        <v>837</v>
      </c>
      <c r="D17" s="97" t="s">
        <v>41</v>
      </c>
      <c r="E17" s="97" t="s">
        <v>42</v>
      </c>
      <c r="F17" s="97" t="s">
        <v>724</v>
      </c>
      <c r="G17" s="99" t="s">
        <v>117</v>
      </c>
    </row>
    <row r="18" spans="1:7" ht="96" customHeight="1">
      <c r="A18" s="49">
        <v>6</v>
      </c>
      <c r="B18" s="97" t="s">
        <v>1289</v>
      </c>
      <c r="C18" s="98" t="s">
        <v>1312</v>
      </c>
      <c r="D18" s="97" t="s">
        <v>1313</v>
      </c>
      <c r="E18" s="97" t="s">
        <v>1314</v>
      </c>
      <c r="F18" s="97" t="s">
        <v>724</v>
      </c>
      <c r="G18" s="99" t="s">
        <v>1315</v>
      </c>
    </row>
    <row r="19" spans="1:7" ht="57" customHeight="1">
      <c r="A19" s="49">
        <v>7</v>
      </c>
      <c r="B19" s="97" t="s">
        <v>349</v>
      </c>
      <c r="C19" s="98" t="s">
        <v>365</v>
      </c>
      <c r="D19" s="97" t="s">
        <v>366</v>
      </c>
      <c r="E19" s="97" t="s">
        <v>42</v>
      </c>
      <c r="F19" s="97" t="s">
        <v>724</v>
      </c>
      <c r="G19" s="99" t="s">
        <v>367</v>
      </c>
    </row>
    <row r="20" spans="1:7" ht="65.25" customHeight="1">
      <c r="A20" s="49">
        <v>8</v>
      </c>
      <c r="B20" s="97" t="s">
        <v>1148</v>
      </c>
      <c r="C20" s="98" t="s">
        <v>1316</v>
      </c>
      <c r="D20" s="97" t="s">
        <v>1317</v>
      </c>
      <c r="E20" s="97" t="s">
        <v>44</v>
      </c>
      <c r="F20" s="97" t="s">
        <v>724</v>
      </c>
      <c r="G20" s="99" t="s">
        <v>1318</v>
      </c>
    </row>
    <row r="21" spans="1:7" ht="65.25" customHeight="1">
      <c r="A21" s="49">
        <v>9</v>
      </c>
      <c r="B21" s="100">
        <v>150</v>
      </c>
      <c r="C21" s="82" t="s">
        <v>1149</v>
      </c>
      <c r="D21" s="101">
        <v>6660014963</v>
      </c>
      <c r="E21" s="101">
        <v>667801001</v>
      </c>
      <c r="F21" s="97" t="s">
        <v>724</v>
      </c>
      <c r="G21" s="99" t="s">
        <v>1319</v>
      </c>
    </row>
    <row r="22" spans="1:7" ht="65.25" customHeight="1">
      <c r="A22" s="49">
        <v>10</v>
      </c>
      <c r="B22" s="97" t="s">
        <v>1293</v>
      </c>
      <c r="C22" s="98" t="s">
        <v>1294</v>
      </c>
      <c r="D22" s="97" t="s">
        <v>1320</v>
      </c>
      <c r="E22" s="97" t="s">
        <v>47</v>
      </c>
      <c r="F22" s="97" t="s">
        <v>724</v>
      </c>
      <c r="G22" s="99" t="s">
        <v>1321</v>
      </c>
    </row>
    <row r="23" spans="1:7" ht="117" customHeight="1">
      <c r="A23" s="49">
        <v>11</v>
      </c>
      <c r="B23" s="97" t="s">
        <v>112</v>
      </c>
      <c r="C23" s="98" t="s">
        <v>358</v>
      </c>
      <c r="D23" s="97" t="s">
        <v>359</v>
      </c>
      <c r="E23" s="97" t="s">
        <v>360</v>
      </c>
      <c r="F23" s="97" t="s">
        <v>724</v>
      </c>
      <c r="G23" s="99" t="s">
        <v>361</v>
      </c>
    </row>
    <row r="24" spans="1:7" ht="81.75" customHeight="1">
      <c r="A24" s="49">
        <v>12</v>
      </c>
      <c r="B24" s="97" t="s">
        <v>15</v>
      </c>
      <c r="C24" s="98" t="s">
        <v>113</v>
      </c>
      <c r="D24" s="97" t="s">
        <v>114</v>
      </c>
      <c r="E24" s="97" t="s">
        <v>115</v>
      </c>
      <c r="F24" s="97" t="s">
        <v>725</v>
      </c>
      <c r="G24" s="98" t="s">
        <v>116</v>
      </c>
    </row>
    <row r="25" spans="1:7" ht="93" customHeight="1">
      <c r="A25" s="49">
        <v>13</v>
      </c>
      <c r="B25" s="97" t="s">
        <v>1297</v>
      </c>
      <c r="C25" s="98" t="s">
        <v>1298</v>
      </c>
      <c r="D25" s="97" t="s">
        <v>1322</v>
      </c>
      <c r="E25" s="97" t="s">
        <v>115</v>
      </c>
      <c r="F25" s="97" t="s">
        <v>724</v>
      </c>
      <c r="G25" s="98" t="s">
        <v>1323</v>
      </c>
    </row>
    <row r="26" spans="1:7" ht="47.25">
      <c r="A26" s="49">
        <v>14</v>
      </c>
      <c r="B26" s="97" t="s">
        <v>189</v>
      </c>
      <c r="C26" s="98" t="s">
        <v>31</v>
      </c>
      <c r="D26" s="97" t="s">
        <v>32</v>
      </c>
      <c r="E26" s="97" t="s">
        <v>115</v>
      </c>
      <c r="F26" s="97" t="s">
        <v>724</v>
      </c>
      <c r="G26" s="102" t="s">
        <v>34</v>
      </c>
    </row>
    <row r="27" spans="1:7" ht="63">
      <c r="A27" s="49">
        <v>15</v>
      </c>
      <c r="B27" s="97" t="s">
        <v>70</v>
      </c>
      <c r="C27" s="98" t="s">
        <v>36</v>
      </c>
      <c r="D27" s="97" t="s">
        <v>37</v>
      </c>
      <c r="E27" s="97" t="s">
        <v>33</v>
      </c>
      <c r="F27" s="97" t="s">
        <v>724</v>
      </c>
      <c r="G27" s="102" t="s">
        <v>35</v>
      </c>
    </row>
    <row r="28" spans="1:7" ht="78.75">
      <c r="A28" s="49">
        <v>16</v>
      </c>
      <c r="B28" s="97" t="s">
        <v>71</v>
      </c>
      <c r="C28" s="98" t="s">
        <v>38</v>
      </c>
      <c r="D28" s="97" t="s">
        <v>39</v>
      </c>
      <c r="E28" s="97" t="s">
        <v>33</v>
      </c>
      <c r="F28" s="97" t="s">
        <v>724</v>
      </c>
      <c r="G28" s="102" t="s">
        <v>40</v>
      </c>
    </row>
    <row r="29" spans="1:7" ht="47.25">
      <c r="A29" s="49">
        <v>17</v>
      </c>
      <c r="B29" s="97" t="s">
        <v>58</v>
      </c>
      <c r="C29" s="103" t="s">
        <v>1307</v>
      </c>
      <c r="D29" s="104">
        <v>6613010129</v>
      </c>
      <c r="E29" s="104">
        <v>661301001</v>
      </c>
      <c r="F29" s="97" t="s">
        <v>724</v>
      </c>
      <c r="G29" s="102" t="s">
        <v>34</v>
      </c>
    </row>
  </sheetData>
  <sheetProtection/>
  <mergeCells count="2">
    <mergeCell ref="C7:G7"/>
    <mergeCell ref="A10:G10"/>
  </mergeCells>
  <printOptions/>
  <pageMargins left="0.31496062992125984" right="0"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92D050"/>
  </sheetPr>
  <dimension ref="A1:K521"/>
  <sheetViews>
    <sheetView zoomScalePageLayoutView="0" workbookViewId="0" topLeftCell="A1">
      <selection activeCell="K519" sqref="K519"/>
    </sheetView>
  </sheetViews>
  <sheetFormatPr defaultColWidth="9.00390625" defaultRowHeight="12.75"/>
  <cols>
    <col min="1" max="1" width="4.75390625" style="62" customWidth="1"/>
    <col min="2" max="2" width="60.75390625" style="66" customWidth="1"/>
    <col min="3" max="3" width="6.75390625" style="66" customWidth="1"/>
    <col min="4" max="4" width="10.75390625" style="66" customWidth="1"/>
    <col min="5" max="5" width="5.625" style="66" customWidth="1"/>
    <col min="6" max="6" width="5.75390625" style="66" hidden="1" customWidth="1"/>
    <col min="7" max="7" width="11.25390625" style="8" customWidth="1"/>
    <col min="8" max="8" width="11.375" style="8" hidden="1" customWidth="1"/>
    <col min="9" max="16384" width="9.125" style="10" customWidth="1"/>
  </cols>
  <sheetData>
    <row r="1" spans="1:8" s="12" customFormat="1" ht="12.75">
      <c r="A1" s="62"/>
      <c r="B1" s="66"/>
      <c r="C1" s="66"/>
      <c r="D1" s="66"/>
      <c r="E1" s="66"/>
      <c r="F1" s="66"/>
      <c r="G1" s="7" t="s">
        <v>191</v>
      </c>
      <c r="H1" s="7" t="s">
        <v>191</v>
      </c>
    </row>
    <row r="2" spans="1:8" s="12" customFormat="1" ht="12.75">
      <c r="A2" s="62"/>
      <c r="B2" s="66"/>
      <c r="C2" s="66"/>
      <c r="D2" s="66"/>
      <c r="E2" s="66"/>
      <c r="F2" s="66"/>
      <c r="G2" s="7" t="s">
        <v>195</v>
      </c>
      <c r="H2" s="7" t="s">
        <v>195</v>
      </c>
    </row>
    <row r="3" spans="1:8" s="12" customFormat="1" ht="12.75">
      <c r="A3" s="62"/>
      <c r="B3" s="66"/>
      <c r="C3" s="66"/>
      <c r="D3" s="66"/>
      <c r="E3" s="66"/>
      <c r="F3" s="66"/>
      <c r="G3" s="7" t="s">
        <v>72</v>
      </c>
      <c r="H3" s="7" t="s">
        <v>72</v>
      </c>
    </row>
    <row r="4" spans="1:8" s="12" customFormat="1" ht="12.75">
      <c r="A4" s="62"/>
      <c r="B4" s="66"/>
      <c r="C4" s="66"/>
      <c r="D4" s="66"/>
      <c r="E4" s="66"/>
      <c r="F4" s="66"/>
      <c r="G4" s="7" t="s">
        <v>73</v>
      </c>
      <c r="H4" s="7" t="s">
        <v>73</v>
      </c>
    </row>
    <row r="5" spans="1:8" s="12" customFormat="1" ht="12.75">
      <c r="A5" s="62"/>
      <c r="B5" s="66"/>
      <c r="C5" s="66"/>
      <c r="D5" s="66"/>
      <c r="E5" s="66"/>
      <c r="F5" s="66"/>
      <c r="G5" s="7" t="s">
        <v>72</v>
      </c>
      <c r="H5" s="7" t="s">
        <v>72</v>
      </c>
    </row>
    <row r="6" spans="1:8" s="12" customFormat="1" ht="12.75">
      <c r="A6" s="62"/>
      <c r="B6" s="66"/>
      <c r="C6" s="66"/>
      <c r="D6" s="66"/>
      <c r="E6" s="66"/>
      <c r="F6" s="66"/>
      <c r="G6" s="7" t="s">
        <v>1249</v>
      </c>
      <c r="H6" s="7" t="s">
        <v>1249</v>
      </c>
    </row>
    <row r="7" spans="1:8" s="12" customFormat="1" ht="9" customHeight="1">
      <c r="A7" s="62"/>
      <c r="B7" s="66"/>
      <c r="C7" s="66"/>
      <c r="D7" s="66"/>
      <c r="E7" s="66"/>
      <c r="F7" s="66"/>
      <c r="G7" s="7"/>
      <c r="H7" s="7"/>
    </row>
    <row r="8" spans="1:7" s="12" customFormat="1" ht="43.5" customHeight="1">
      <c r="A8" s="129" t="s">
        <v>1252</v>
      </c>
      <c r="B8" s="130"/>
      <c r="C8" s="130"/>
      <c r="D8" s="130"/>
      <c r="E8" s="130"/>
      <c r="F8" s="130"/>
      <c r="G8" s="130"/>
    </row>
    <row r="9" spans="2:8" ht="12">
      <c r="B9" s="67"/>
      <c r="C9" s="67"/>
      <c r="D9" s="67"/>
      <c r="E9" s="67"/>
      <c r="F9" s="67"/>
      <c r="G9" s="7"/>
      <c r="H9" s="7"/>
    </row>
    <row r="10" spans="1:8" ht="50.25" customHeight="1">
      <c r="A10" s="111" t="s">
        <v>199</v>
      </c>
      <c r="B10" s="9" t="s">
        <v>503</v>
      </c>
      <c r="C10" s="111" t="s">
        <v>77</v>
      </c>
      <c r="D10" s="111" t="s">
        <v>194</v>
      </c>
      <c r="E10" s="111" t="s">
        <v>197</v>
      </c>
      <c r="F10" s="111"/>
      <c r="G10" s="15" t="s">
        <v>187</v>
      </c>
      <c r="H10" s="15" t="s">
        <v>187</v>
      </c>
    </row>
    <row r="11" spans="1:8" ht="12">
      <c r="A11" s="64">
        <v>1</v>
      </c>
      <c r="B11" s="111">
        <v>2</v>
      </c>
      <c r="C11" s="111">
        <v>3</v>
      </c>
      <c r="D11" s="111">
        <v>4</v>
      </c>
      <c r="E11" s="111">
        <v>5</v>
      </c>
      <c r="F11" s="111"/>
      <c r="G11" s="9">
        <v>6</v>
      </c>
      <c r="H11" s="9">
        <v>6</v>
      </c>
    </row>
    <row r="12" spans="1:8" ht="12.75">
      <c r="A12" s="168">
        <v>1</v>
      </c>
      <c r="B12" s="169" t="s">
        <v>59</v>
      </c>
      <c r="C12" s="170" t="s">
        <v>165</v>
      </c>
      <c r="D12" s="170" t="s">
        <v>844</v>
      </c>
      <c r="E12" s="170" t="s">
        <v>74</v>
      </c>
      <c r="F12" s="170"/>
      <c r="G12" s="171">
        <f>H12/1000</f>
        <v>72471.696</v>
      </c>
      <c r="H12" s="94">
        <v>72471696</v>
      </c>
    </row>
    <row r="13" spans="1:8" ht="25.5">
      <c r="A13" s="168">
        <f aca="true" t="shared" si="0" ref="A13:A76">1+A12</f>
        <v>2</v>
      </c>
      <c r="B13" s="169" t="s">
        <v>60</v>
      </c>
      <c r="C13" s="170" t="s">
        <v>166</v>
      </c>
      <c r="D13" s="170" t="s">
        <v>844</v>
      </c>
      <c r="E13" s="170" t="s">
        <v>74</v>
      </c>
      <c r="F13" s="170"/>
      <c r="G13" s="171">
        <f aca="true" t="shared" si="1" ref="G13:G76">H13/1000</f>
        <v>1608.728</v>
      </c>
      <c r="H13" s="94">
        <v>1608728</v>
      </c>
    </row>
    <row r="14" spans="1:8" ht="12.75">
      <c r="A14" s="168">
        <f t="shared" si="0"/>
        <v>3</v>
      </c>
      <c r="B14" s="169" t="s">
        <v>368</v>
      </c>
      <c r="C14" s="170" t="s">
        <v>166</v>
      </c>
      <c r="D14" s="170" t="s">
        <v>845</v>
      </c>
      <c r="E14" s="170" t="s">
        <v>74</v>
      </c>
      <c r="F14" s="170"/>
      <c r="G14" s="171">
        <f t="shared" si="1"/>
        <v>1608.728</v>
      </c>
      <c r="H14" s="94">
        <v>1608728</v>
      </c>
    </row>
    <row r="15" spans="1:8" ht="12.75">
      <c r="A15" s="168">
        <f t="shared" si="0"/>
        <v>4</v>
      </c>
      <c r="B15" s="169" t="s">
        <v>385</v>
      </c>
      <c r="C15" s="170" t="s">
        <v>166</v>
      </c>
      <c r="D15" s="170" t="s">
        <v>845</v>
      </c>
      <c r="E15" s="170" t="s">
        <v>74</v>
      </c>
      <c r="F15" s="170"/>
      <c r="G15" s="171">
        <f t="shared" si="1"/>
        <v>1608.728</v>
      </c>
      <c r="H15" s="94">
        <v>1608728</v>
      </c>
    </row>
    <row r="16" spans="1:8" ht="12.75">
      <c r="A16" s="168">
        <f t="shared" si="0"/>
        <v>5</v>
      </c>
      <c r="B16" s="169" t="s">
        <v>292</v>
      </c>
      <c r="C16" s="170" t="s">
        <v>166</v>
      </c>
      <c r="D16" s="170" t="s">
        <v>846</v>
      </c>
      <c r="E16" s="170" t="s">
        <v>74</v>
      </c>
      <c r="F16" s="170"/>
      <c r="G16" s="171">
        <f t="shared" si="1"/>
        <v>1608.728</v>
      </c>
      <c r="H16" s="94">
        <v>1608728</v>
      </c>
    </row>
    <row r="17" spans="1:8" ht="25.5">
      <c r="A17" s="168">
        <f t="shared" si="0"/>
        <v>6</v>
      </c>
      <c r="B17" s="169" t="s">
        <v>386</v>
      </c>
      <c r="C17" s="170" t="s">
        <v>166</v>
      </c>
      <c r="D17" s="170" t="s">
        <v>846</v>
      </c>
      <c r="E17" s="170" t="s">
        <v>375</v>
      </c>
      <c r="F17" s="170"/>
      <c r="G17" s="171">
        <f t="shared" si="1"/>
        <v>1608.728</v>
      </c>
      <c r="H17" s="94">
        <v>1608728</v>
      </c>
    </row>
    <row r="18" spans="1:8" ht="38.25">
      <c r="A18" s="168">
        <f t="shared" si="0"/>
        <v>7</v>
      </c>
      <c r="B18" s="169" t="s">
        <v>61</v>
      </c>
      <c r="C18" s="170" t="s">
        <v>167</v>
      </c>
      <c r="D18" s="170" t="s">
        <v>844</v>
      </c>
      <c r="E18" s="170" t="s">
        <v>74</v>
      </c>
      <c r="F18" s="170"/>
      <c r="G18" s="171">
        <f t="shared" si="1"/>
        <v>3022</v>
      </c>
      <c r="H18" s="94">
        <v>3022000</v>
      </c>
    </row>
    <row r="19" spans="1:8" ht="12.75">
      <c r="A19" s="168">
        <f t="shared" si="0"/>
        <v>8</v>
      </c>
      <c r="B19" s="169" t="s">
        <v>368</v>
      </c>
      <c r="C19" s="170" t="s">
        <v>167</v>
      </c>
      <c r="D19" s="170" t="s">
        <v>845</v>
      </c>
      <c r="E19" s="170" t="s">
        <v>74</v>
      </c>
      <c r="F19" s="170"/>
      <c r="G19" s="171">
        <f t="shared" si="1"/>
        <v>3022</v>
      </c>
      <c r="H19" s="94">
        <v>3022000</v>
      </c>
    </row>
    <row r="20" spans="1:8" ht="12.75">
      <c r="A20" s="168">
        <f t="shared" si="0"/>
        <v>9</v>
      </c>
      <c r="B20" s="169" t="s">
        <v>385</v>
      </c>
      <c r="C20" s="170" t="s">
        <v>167</v>
      </c>
      <c r="D20" s="170" t="s">
        <v>845</v>
      </c>
      <c r="E20" s="170" t="s">
        <v>74</v>
      </c>
      <c r="F20" s="170"/>
      <c r="G20" s="171">
        <f t="shared" si="1"/>
        <v>3022</v>
      </c>
      <c r="H20" s="94">
        <v>3022000</v>
      </c>
    </row>
    <row r="21" spans="1:8" ht="25.5">
      <c r="A21" s="168">
        <f t="shared" si="0"/>
        <v>10</v>
      </c>
      <c r="B21" s="169" t="s">
        <v>387</v>
      </c>
      <c r="C21" s="170" t="s">
        <v>167</v>
      </c>
      <c r="D21" s="170" t="s">
        <v>847</v>
      </c>
      <c r="E21" s="170" t="s">
        <v>74</v>
      </c>
      <c r="F21" s="170"/>
      <c r="G21" s="171">
        <f t="shared" si="1"/>
        <v>1478.178</v>
      </c>
      <c r="H21" s="94">
        <v>1478178</v>
      </c>
    </row>
    <row r="22" spans="1:8" ht="25.5">
      <c r="A22" s="168">
        <f t="shared" si="0"/>
        <v>11</v>
      </c>
      <c r="B22" s="169" t="s">
        <v>386</v>
      </c>
      <c r="C22" s="170" t="s">
        <v>167</v>
      </c>
      <c r="D22" s="170" t="s">
        <v>847</v>
      </c>
      <c r="E22" s="170" t="s">
        <v>375</v>
      </c>
      <c r="F22" s="170"/>
      <c r="G22" s="171">
        <f t="shared" si="1"/>
        <v>1444.578</v>
      </c>
      <c r="H22" s="94">
        <v>1444578</v>
      </c>
    </row>
    <row r="23" spans="1:8" ht="25.5">
      <c r="A23" s="168">
        <f t="shared" si="0"/>
        <v>12</v>
      </c>
      <c r="B23" s="169" t="s">
        <v>388</v>
      </c>
      <c r="C23" s="170" t="s">
        <v>167</v>
      </c>
      <c r="D23" s="170" t="s">
        <v>847</v>
      </c>
      <c r="E23" s="170" t="s">
        <v>376</v>
      </c>
      <c r="F23" s="170"/>
      <c r="G23" s="171">
        <f t="shared" si="1"/>
        <v>33.6</v>
      </c>
      <c r="H23" s="94">
        <v>33600</v>
      </c>
    </row>
    <row r="24" spans="1:8" ht="25.5">
      <c r="A24" s="168">
        <f t="shared" si="0"/>
        <v>13</v>
      </c>
      <c r="B24" s="169" t="s">
        <v>488</v>
      </c>
      <c r="C24" s="170" t="s">
        <v>167</v>
      </c>
      <c r="D24" s="170" t="s">
        <v>1062</v>
      </c>
      <c r="E24" s="170" t="s">
        <v>74</v>
      </c>
      <c r="F24" s="170"/>
      <c r="G24" s="171">
        <f t="shared" si="1"/>
        <v>1363.822</v>
      </c>
      <c r="H24" s="94">
        <v>1363822</v>
      </c>
    </row>
    <row r="25" spans="1:8" ht="25.5">
      <c r="A25" s="168">
        <f t="shared" si="0"/>
        <v>14</v>
      </c>
      <c r="B25" s="169" t="s">
        <v>386</v>
      </c>
      <c r="C25" s="170" t="s">
        <v>167</v>
      </c>
      <c r="D25" s="170" t="s">
        <v>1062</v>
      </c>
      <c r="E25" s="170" t="s">
        <v>375</v>
      </c>
      <c r="F25" s="170"/>
      <c r="G25" s="171">
        <f t="shared" si="1"/>
        <v>1363.822</v>
      </c>
      <c r="H25" s="94">
        <v>1363822</v>
      </c>
    </row>
    <row r="26" spans="1:8" ht="25.5">
      <c r="A26" s="168">
        <f t="shared" si="0"/>
        <v>15</v>
      </c>
      <c r="B26" s="169" t="s">
        <v>634</v>
      </c>
      <c r="C26" s="170" t="s">
        <v>167</v>
      </c>
      <c r="D26" s="170" t="s">
        <v>1063</v>
      </c>
      <c r="E26" s="170" t="s">
        <v>74</v>
      </c>
      <c r="F26" s="170"/>
      <c r="G26" s="171">
        <f t="shared" si="1"/>
        <v>180</v>
      </c>
      <c r="H26" s="94">
        <v>180000</v>
      </c>
    </row>
    <row r="27" spans="1:8" ht="25.5">
      <c r="A27" s="168">
        <f t="shared" si="0"/>
        <v>16</v>
      </c>
      <c r="B27" s="169" t="s">
        <v>386</v>
      </c>
      <c r="C27" s="170" t="s">
        <v>167</v>
      </c>
      <c r="D27" s="170" t="s">
        <v>1063</v>
      </c>
      <c r="E27" s="170" t="s">
        <v>375</v>
      </c>
      <c r="F27" s="170"/>
      <c r="G27" s="171">
        <f t="shared" si="1"/>
        <v>180</v>
      </c>
      <c r="H27" s="94">
        <v>180000</v>
      </c>
    </row>
    <row r="28" spans="1:8" ht="38.25">
      <c r="A28" s="168">
        <f t="shared" si="0"/>
        <v>17</v>
      </c>
      <c r="B28" s="169" t="s">
        <v>62</v>
      </c>
      <c r="C28" s="170" t="s">
        <v>168</v>
      </c>
      <c r="D28" s="170" t="s">
        <v>844</v>
      </c>
      <c r="E28" s="170" t="s">
        <v>74</v>
      </c>
      <c r="F28" s="170"/>
      <c r="G28" s="171">
        <f t="shared" si="1"/>
        <v>22725.329</v>
      </c>
      <c r="H28" s="94">
        <v>22725329</v>
      </c>
    </row>
    <row r="29" spans="1:8" ht="27.75" customHeight="1">
      <c r="A29" s="168">
        <f t="shared" si="0"/>
        <v>18</v>
      </c>
      <c r="B29" s="169" t="s">
        <v>368</v>
      </c>
      <c r="C29" s="170" t="s">
        <v>168</v>
      </c>
      <c r="D29" s="170" t="s">
        <v>845</v>
      </c>
      <c r="E29" s="170" t="s">
        <v>74</v>
      </c>
      <c r="F29" s="170"/>
      <c r="G29" s="171">
        <f t="shared" si="1"/>
        <v>22725.329</v>
      </c>
      <c r="H29" s="94">
        <v>22725329</v>
      </c>
    </row>
    <row r="30" spans="1:8" ht="12.75">
      <c r="A30" s="168">
        <f t="shared" si="0"/>
        <v>19</v>
      </c>
      <c r="B30" s="169" t="s">
        <v>385</v>
      </c>
      <c r="C30" s="170" t="s">
        <v>168</v>
      </c>
      <c r="D30" s="170" t="s">
        <v>845</v>
      </c>
      <c r="E30" s="170" t="s">
        <v>74</v>
      </c>
      <c r="F30" s="170"/>
      <c r="G30" s="171">
        <f t="shared" si="1"/>
        <v>22725.329</v>
      </c>
      <c r="H30" s="94">
        <v>22725329</v>
      </c>
    </row>
    <row r="31" spans="1:8" ht="25.5">
      <c r="A31" s="168">
        <f t="shared" si="0"/>
        <v>20</v>
      </c>
      <c r="B31" s="169" t="s">
        <v>387</v>
      </c>
      <c r="C31" s="170" t="s">
        <v>168</v>
      </c>
      <c r="D31" s="170" t="s">
        <v>847</v>
      </c>
      <c r="E31" s="170" t="s">
        <v>74</v>
      </c>
      <c r="F31" s="170"/>
      <c r="G31" s="171">
        <f t="shared" si="1"/>
        <v>22725.329</v>
      </c>
      <c r="H31" s="94">
        <v>22725329</v>
      </c>
    </row>
    <row r="32" spans="1:8" ht="25.5">
      <c r="A32" s="168">
        <f t="shared" si="0"/>
        <v>21</v>
      </c>
      <c r="B32" s="169" t="s">
        <v>386</v>
      </c>
      <c r="C32" s="170" t="s">
        <v>168</v>
      </c>
      <c r="D32" s="170" t="s">
        <v>847</v>
      </c>
      <c r="E32" s="170" t="s">
        <v>375</v>
      </c>
      <c r="F32" s="170"/>
      <c r="G32" s="171">
        <f t="shared" si="1"/>
        <v>22708.329</v>
      </c>
      <c r="H32" s="94">
        <v>22708329</v>
      </c>
    </row>
    <row r="33" spans="1:8" ht="24.75" customHeight="1">
      <c r="A33" s="168">
        <f t="shared" si="0"/>
        <v>22</v>
      </c>
      <c r="B33" s="169" t="s">
        <v>388</v>
      </c>
      <c r="C33" s="170" t="s">
        <v>168</v>
      </c>
      <c r="D33" s="170" t="s">
        <v>847</v>
      </c>
      <c r="E33" s="170" t="s">
        <v>376</v>
      </c>
      <c r="F33" s="170"/>
      <c r="G33" s="171">
        <f t="shared" si="1"/>
        <v>17</v>
      </c>
      <c r="H33" s="94">
        <v>17000</v>
      </c>
    </row>
    <row r="34" spans="1:8" ht="38.25">
      <c r="A34" s="168">
        <f t="shared" si="0"/>
        <v>23</v>
      </c>
      <c r="B34" s="169" t="s">
        <v>210</v>
      </c>
      <c r="C34" s="170" t="s">
        <v>209</v>
      </c>
      <c r="D34" s="170" t="s">
        <v>844</v>
      </c>
      <c r="E34" s="170" t="s">
        <v>74</v>
      </c>
      <c r="F34" s="170"/>
      <c r="G34" s="171">
        <f t="shared" si="1"/>
        <v>14324.423</v>
      </c>
      <c r="H34" s="94">
        <v>14324423</v>
      </c>
    </row>
    <row r="35" spans="1:8" ht="12.75">
      <c r="A35" s="168">
        <f t="shared" si="0"/>
        <v>24</v>
      </c>
      <c r="B35" s="169" t="s">
        <v>368</v>
      </c>
      <c r="C35" s="170" t="s">
        <v>209</v>
      </c>
      <c r="D35" s="170" t="s">
        <v>845</v>
      </c>
      <c r="E35" s="170" t="s">
        <v>74</v>
      </c>
      <c r="F35" s="170"/>
      <c r="G35" s="171">
        <f t="shared" si="1"/>
        <v>14324.423</v>
      </c>
      <c r="H35" s="94">
        <v>14324423</v>
      </c>
    </row>
    <row r="36" spans="1:8" ht="12.75">
      <c r="A36" s="168">
        <f t="shared" si="0"/>
        <v>25</v>
      </c>
      <c r="B36" s="169" t="s">
        <v>385</v>
      </c>
      <c r="C36" s="170" t="s">
        <v>209</v>
      </c>
      <c r="D36" s="170" t="s">
        <v>845</v>
      </c>
      <c r="E36" s="170" t="s">
        <v>74</v>
      </c>
      <c r="F36" s="170"/>
      <c r="G36" s="171">
        <f t="shared" si="1"/>
        <v>14324.423</v>
      </c>
      <c r="H36" s="94">
        <v>14324423</v>
      </c>
    </row>
    <row r="37" spans="1:8" ht="25.5">
      <c r="A37" s="168">
        <f t="shared" si="0"/>
        <v>26</v>
      </c>
      <c r="B37" s="169" t="s">
        <v>387</v>
      </c>
      <c r="C37" s="170" t="s">
        <v>209</v>
      </c>
      <c r="D37" s="170" t="s">
        <v>847</v>
      </c>
      <c r="E37" s="170" t="s">
        <v>74</v>
      </c>
      <c r="F37" s="170"/>
      <c r="G37" s="171">
        <f t="shared" si="1"/>
        <v>13361.422</v>
      </c>
      <c r="H37" s="94">
        <v>13361422</v>
      </c>
    </row>
    <row r="38" spans="1:8" ht="25.5">
      <c r="A38" s="168">
        <f t="shared" si="0"/>
        <v>27</v>
      </c>
      <c r="B38" s="169" t="s">
        <v>386</v>
      </c>
      <c r="C38" s="170" t="s">
        <v>209</v>
      </c>
      <c r="D38" s="170" t="s">
        <v>847</v>
      </c>
      <c r="E38" s="170" t="s">
        <v>375</v>
      </c>
      <c r="F38" s="170"/>
      <c r="G38" s="171">
        <f t="shared" si="1"/>
        <v>11344.947</v>
      </c>
      <c r="H38" s="94">
        <v>11344947</v>
      </c>
    </row>
    <row r="39" spans="1:8" ht="25.5">
      <c r="A39" s="168">
        <f t="shared" si="0"/>
        <v>28</v>
      </c>
      <c r="B39" s="169" t="s">
        <v>388</v>
      </c>
      <c r="C39" s="170" t="s">
        <v>209</v>
      </c>
      <c r="D39" s="170" t="s">
        <v>847</v>
      </c>
      <c r="E39" s="170" t="s">
        <v>376</v>
      </c>
      <c r="F39" s="170"/>
      <c r="G39" s="171">
        <f t="shared" si="1"/>
        <v>2016.475</v>
      </c>
      <c r="H39" s="94">
        <v>2016475</v>
      </c>
    </row>
    <row r="40" spans="1:8" ht="25.5">
      <c r="A40" s="168">
        <f t="shared" si="0"/>
        <v>29</v>
      </c>
      <c r="B40" s="169" t="s">
        <v>489</v>
      </c>
      <c r="C40" s="170" t="s">
        <v>209</v>
      </c>
      <c r="D40" s="170" t="s">
        <v>1064</v>
      </c>
      <c r="E40" s="170" t="s">
        <v>74</v>
      </c>
      <c r="F40" s="170"/>
      <c r="G40" s="171">
        <f t="shared" si="1"/>
        <v>963.001</v>
      </c>
      <c r="H40" s="94">
        <v>963001</v>
      </c>
    </row>
    <row r="41" spans="1:8" ht="25.5">
      <c r="A41" s="168">
        <f t="shared" si="0"/>
        <v>30</v>
      </c>
      <c r="B41" s="169" t="s">
        <v>386</v>
      </c>
      <c r="C41" s="170" t="s">
        <v>209</v>
      </c>
      <c r="D41" s="170" t="s">
        <v>1064</v>
      </c>
      <c r="E41" s="170" t="s">
        <v>375</v>
      </c>
      <c r="F41" s="170"/>
      <c r="G41" s="171">
        <f t="shared" si="1"/>
        <v>963.001</v>
      </c>
      <c r="H41" s="94">
        <v>963001</v>
      </c>
    </row>
    <row r="42" spans="1:8" ht="12.75">
      <c r="A42" s="168">
        <f t="shared" si="0"/>
        <v>31</v>
      </c>
      <c r="B42" s="169" t="s">
        <v>63</v>
      </c>
      <c r="C42" s="170" t="s">
        <v>293</v>
      </c>
      <c r="D42" s="170" t="s">
        <v>844</v>
      </c>
      <c r="E42" s="170" t="s">
        <v>74</v>
      </c>
      <c r="F42" s="170"/>
      <c r="G42" s="171">
        <f t="shared" si="1"/>
        <v>1000</v>
      </c>
      <c r="H42" s="94">
        <v>1000000</v>
      </c>
    </row>
    <row r="43" spans="1:8" ht="12.75">
      <c r="A43" s="168">
        <f t="shared" si="0"/>
        <v>32</v>
      </c>
      <c r="B43" s="169" t="s">
        <v>368</v>
      </c>
      <c r="C43" s="170" t="s">
        <v>293</v>
      </c>
      <c r="D43" s="170" t="s">
        <v>845</v>
      </c>
      <c r="E43" s="170" t="s">
        <v>74</v>
      </c>
      <c r="F43" s="170"/>
      <c r="G43" s="171">
        <f t="shared" si="1"/>
        <v>1000</v>
      </c>
      <c r="H43" s="94">
        <v>1000000</v>
      </c>
    </row>
    <row r="44" spans="1:8" ht="12.75">
      <c r="A44" s="168">
        <f t="shared" si="0"/>
        <v>33</v>
      </c>
      <c r="B44" s="169" t="s">
        <v>385</v>
      </c>
      <c r="C44" s="170" t="s">
        <v>293</v>
      </c>
      <c r="D44" s="170" t="s">
        <v>845</v>
      </c>
      <c r="E44" s="170" t="s">
        <v>74</v>
      </c>
      <c r="F44" s="170"/>
      <c r="G44" s="171">
        <f t="shared" si="1"/>
        <v>1000</v>
      </c>
      <c r="H44" s="94">
        <v>1000000</v>
      </c>
    </row>
    <row r="45" spans="1:8" ht="12.75">
      <c r="A45" s="168">
        <f t="shared" si="0"/>
        <v>34</v>
      </c>
      <c r="B45" s="169" t="s">
        <v>294</v>
      </c>
      <c r="C45" s="170" t="s">
        <v>293</v>
      </c>
      <c r="D45" s="170" t="s">
        <v>848</v>
      </c>
      <c r="E45" s="170" t="s">
        <v>74</v>
      </c>
      <c r="F45" s="170"/>
      <c r="G45" s="171">
        <f t="shared" si="1"/>
        <v>1000</v>
      </c>
      <c r="H45" s="94">
        <v>1000000</v>
      </c>
    </row>
    <row r="46" spans="1:8" ht="12.75">
      <c r="A46" s="168">
        <f t="shared" si="0"/>
        <v>35</v>
      </c>
      <c r="B46" s="169" t="s">
        <v>389</v>
      </c>
      <c r="C46" s="170" t="s">
        <v>293</v>
      </c>
      <c r="D46" s="170" t="s">
        <v>848</v>
      </c>
      <c r="E46" s="170" t="s">
        <v>369</v>
      </c>
      <c r="F46" s="170"/>
      <c r="G46" s="171">
        <f t="shared" si="1"/>
        <v>1000</v>
      </c>
      <c r="H46" s="94">
        <v>1000000</v>
      </c>
    </row>
    <row r="47" spans="1:8" ht="12.75">
      <c r="A47" s="168">
        <f t="shared" si="0"/>
        <v>36</v>
      </c>
      <c r="B47" s="169" t="s">
        <v>64</v>
      </c>
      <c r="C47" s="170" t="s">
        <v>295</v>
      </c>
      <c r="D47" s="170" t="s">
        <v>844</v>
      </c>
      <c r="E47" s="170" t="s">
        <v>74</v>
      </c>
      <c r="F47" s="170"/>
      <c r="G47" s="171">
        <f t="shared" si="1"/>
        <v>29791.216</v>
      </c>
      <c r="H47" s="94">
        <v>29791216</v>
      </c>
    </row>
    <row r="48" spans="1:8" ht="51">
      <c r="A48" s="168">
        <f t="shared" si="0"/>
        <v>37</v>
      </c>
      <c r="B48" s="169" t="s">
        <v>661</v>
      </c>
      <c r="C48" s="170" t="s">
        <v>295</v>
      </c>
      <c r="D48" s="170" t="s">
        <v>849</v>
      </c>
      <c r="E48" s="170" t="s">
        <v>74</v>
      </c>
      <c r="F48" s="170"/>
      <c r="G48" s="171">
        <f t="shared" si="1"/>
        <v>22514.94</v>
      </c>
      <c r="H48" s="94">
        <v>22514940</v>
      </c>
    </row>
    <row r="49" spans="1:8" ht="51">
      <c r="A49" s="168">
        <f t="shared" si="0"/>
        <v>38</v>
      </c>
      <c r="B49" s="169" t="s">
        <v>673</v>
      </c>
      <c r="C49" s="170" t="s">
        <v>295</v>
      </c>
      <c r="D49" s="170" t="s">
        <v>849</v>
      </c>
      <c r="E49" s="170" t="s">
        <v>74</v>
      </c>
      <c r="F49" s="170"/>
      <c r="G49" s="171">
        <f t="shared" si="1"/>
        <v>22514.94</v>
      </c>
      <c r="H49" s="94">
        <v>22514940</v>
      </c>
    </row>
    <row r="50" spans="1:8" ht="38.25">
      <c r="A50" s="168">
        <f t="shared" si="0"/>
        <v>39</v>
      </c>
      <c r="B50" s="169" t="s">
        <v>635</v>
      </c>
      <c r="C50" s="170" t="s">
        <v>295</v>
      </c>
      <c r="D50" s="170" t="s">
        <v>850</v>
      </c>
      <c r="E50" s="170" t="s">
        <v>74</v>
      </c>
      <c r="F50" s="170"/>
      <c r="G50" s="171">
        <f t="shared" si="1"/>
        <v>17967.507</v>
      </c>
      <c r="H50" s="94">
        <v>17967507</v>
      </c>
    </row>
    <row r="51" spans="1:8" ht="12.75">
      <c r="A51" s="168">
        <f t="shared" si="0"/>
        <v>40</v>
      </c>
      <c r="B51" s="169" t="s">
        <v>394</v>
      </c>
      <c r="C51" s="170" t="s">
        <v>295</v>
      </c>
      <c r="D51" s="170" t="s">
        <v>850</v>
      </c>
      <c r="E51" s="170" t="s">
        <v>377</v>
      </c>
      <c r="F51" s="170"/>
      <c r="G51" s="171">
        <f t="shared" si="1"/>
        <v>9683.449</v>
      </c>
      <c r="H51" s="94">
        <v>9683449</v>
      </c>
    </row>
    <row r="52" spans="1:8" ht="25.5">
      <c r="A52" s="168">
        <f t="shared" si="0"/>
        <v>41</v>
      </c>
      <c r="B52" s="169" t="s">
        <v>388</v>
      </c>
      <c r="C52" s="170" t="s">
        <v>295</v>
      </c>
      <c r="D52" s="170" t="s">
        <v>850</v>
      </c>
      <c r="E52" s="170" t="s">
        <v>376</v>
      </c>
      <c r="F52" s="170"/>
      <c r="G52" s="171">
        <f t="shared" si="1"/>
        <v>7934.1</v>
      </c>
      <c r="H52" s="94">
        <v>7934100</v>
      </c>
    </row>
    <row r="53" spans="1:8" ht="12.75">
      <c r="A53" s="168">
        <f t="shared" si="0"/>
        <v>42</v>
      </c>
      <c r="B53" s="169" t="s">
        <v>395</v>
      </c>
      <c r="C53" s="170" t="s">
        <v>295</v>
      </c>
      <c r="D53" s="170" t="s">
        <v>850</v>
      </c>
      <c r="E53" s="170" t="s">
        <v>378</v>
      </c>
      <c r="F53" s="170"/>
      <c r="G53" s="171">
        <f t="shared" si="1"/>
        <v>349.958</v>
      </c>
      <c r="H53" s="94">
        <v>349958</v>
      </c>
    </row>
    <row r="54" spans="1:8" ht="51">
      <c r="A54" s="168">
        <f t="shared" si="0"/>
        <v>43</v>
      </c>
      <c r="B54" s="169" t="s">
        <v>390</v>
      </c>
      <c r="C54" s="170" t="s">
        <v>295</v>
      </c>
      <c r="D54" s="170" t="s">
        <v>851</v>
      </c>
      <c r="E54" s="170" t="s">
        <v>74</v>
      </c>
      <c r="F54" s="170"/>
      <c r="G54" s="171">
        <f t="shared" si="1"/>
        <v>40</v>
      </c>
      <c r="H54" s="94">
        <v>40000</v>
      </c>
    </row>
    <row r="55" spans="1:8" ht="25.5">
      <c r="A55" s="168">
        <f t="shared" si="0"/>
        <v>44</v>
      </c>
      <c r="B55" s="169" t="s">
        <v>388</v>
      </c>
      <c r="C55" s="170" t="s">
        <v>295</v>
      </c>
      <c r="D55" s="170" t="s">
        <v>851</v>
      </c>
      <c r="E55" s="170" t="s">
        <v>376</v>
      </c>
      <c r="F55" s="170"/>
      <c r="G55" s="171">
        <f t="shared" si="1"/>
        <v>40</v>
      </c>
      <c r="H55" s="94">
        <v>40000</v>
      </c>
    </row>
    <row r="56" spans="1:8" ht="38.25">
      <c r="A56" s="168">
        <f t="shared" si="0"/>
        <v>45</v>
      </c>
      <c r="B56" s="169" t="s">
        <v>1163</v>
      </c>
      <c r="C56" s="170" t="s">
        <v>295</v>
      </c>
      <c r="D56" s="170" t="s">
        <v>852</v>
      </c>
      <c r="E56" s="170" t="s">
        <v>74</v>
      </c>
      <c r="F56" s="170"/>
      <c r="G56" s="171">
        <f t="shared" si="1"/>
        <v>100</v>
      </c>
      <c r="H56" s="94">
        <v>100000</v>
      </c>
    </row>
    <row r="57" spans="1:8" ht="25.5">
      <c r="A57" s="168">
        <f t="shared" si="0"/>
        <v>46</v>
      </c>
      <c r="B57" s="169" t="s">
        <v>388</v>
      </c>
      <c r="C57" s="170" t="s">
        <v>295</v>
      </c>
      <c r="D57" s="170" t="s">
        <v>852</v>
      </c>
      <c r="E57" s="170" t="s">
        <v>376</v>
      </c>
      <c r="F57" s="170"/>
      <c r="G57" s="171">
        <f t="shared" si="1"/>
        <v>100</v>
      </c>
      <c r="H57" s="94">
        <v>100000</v>
      </c>
    </row>
    <row r="58" spans="1:8" ht="12.75">
      <c r="A58" s="168">
        <f t="shared" si="0"/>
        <v>47</v>
      </c>
      <c r="B58" s="169" t="s">
        <v>1164</v>
      </c>
      <c r="C58" s="170" t="s">
        <v>295</v>
      </c>
      <c r="D58" s="170" t="s">
        <v>1165</v>
      </c>
      <c r="E58" s="170" t="s">
        <v>74</v>
      </c>
      <c r="F58" s="170"/>
      <c r="G58" s="171">
        <f t="shared" si="1"/>
        <v>530</v>
      </c>
      <c r="H58" s="94">
        <v>530000</v>
      </c>
    </row>
    <row r="59" spans="1:8" ht="25.5">
      <c r="A59" s="168">
        <f t="shared" si="0"/>
        <v>48</v>
      </c>
      <c r="B59" s="169" t="s">
        <v>386</v>
      </c>
      <c r="C59" s="170" t="s">
        <v>295</v>
      </c>
      <c r="D59" s="170" t="s">
        <v>1165</v>
      </c>
      <c r="E59" s="170" t="s">
        <v>375</v>
      </c>
      <c r="F59" s="170"/>
      <c r="G59" s="171">
        <f t="shared" si="1"/>
        <v>210</v>
      </c>
      <c r="H59" s="94">
        <v>210000</v>
      </c>
    </row>
    <row r="60" spans="1:8" ht="25.5">
      <c r="A60" s="168">
        <f t="shared" si="0"/>
        <v>49</v>
      </c>
      <c r="B60" s="169" t="s">
        <v>388</v>
      </c>
      <c r="C60" s="170" t="s">
        <v>295</v>
      </c>
      <c r="D60" s="170" t="s">
        <v>1165</v>
      </c>
      <c r="E60" s="170" t="s">
        <v>376</v>
      </c>
      <c r="F60" s="170"/>
      <c r="G60" s="171">
        <f t="shared" si="1"/>
        <v>320</v>
      </c>
      <c r="H60" s="94">
        <v>320000</v>
      </c>
    </row>
    <row r="61" spans="1:8" ht="12.75">
      <c r="A61" s="168">
        <f t="shared" si="0"/>
        <v>50</v>
      </c>
      <c r="B61" s="169" t="s">
        <v>1166</v>
      </c>
      <c r="C61" s="170" t="s">
        <v>295</v>
      </c>
      <c r="D61" s="170" t="s">
        <v>853</v>
      </c>
      <c r="E61" s="170" t="s">
        <v>74</v>
      </c>
      <c r="F61" s="170"/>
      <c r="G61" s="171">
        <f t="shared" si="1"/>
        <v>530</v>
      </c>
      <c r="H61" s="94">
        <v>530000</v>
      </c>
    </row>
    <row r="62" spans="1:8" ht="25.5">
      <c r="A62" s="168">
        <f t="shared" si="0"/>
        <v>51</v>
      </c>
      <c r="B62" s="169" t="s">
        <v>388</v>
      </c>
      <c r="C62" s="170" t="s">
        <v>295</v>
      </c>
      <c r="D62" s="170" t="s">
        <v>853</v>
      </c>
      <c r="E62" s="170" t="s">
        <v>376</v>
      </c>
      <c r="F62" s="170"/>
      <c r="G62" s="171">
        <f t="shared" si="1"/>
        <v>374.831</v>
      </c>
      <c r="H62" s="94">
        <v>374831</v>
      </c>
    </row>
    <row r="63" spans="1:8" ht="12.75">
      <c r="A63" s="168">
        <f t="shared" si="0"/>
        <v>52</v>
      </c>
      <c r="B63" s="169" t="s">
        <v>1065</v>
      </c>
      <c r="C63" s="170" t="s">
        <v>295</v>
      </c>
      <c r="D63" s="170" t="s">
        <v>853</v>
      </c>
      <c r="E63" s="170" t="s">
        <v>855</v>
      </c>
      <c r="F63" s="170"/>
      <c r="G63" s="171">
        <f t="shared" si="1"/>
        <v>155.169</v>
      </c>
      <c r="H63" s="94">
        <v>155169</v>
      </c>
    </row>
    <row r="64" spans="1:8" ht="25.5">
      <c r="A64" s="168">
        <f t="shared" si="0"/>
        <v>53</v>
      </c>
      <c r="B64" s="169" t="s">
        <v>1167</v>
      </c>
      <c r="C64" s="170" t="s">
        <v>295</v>
      </c>
      <c r="D64" s="170" t="s">
        <v>1168</v>
      </c>
      <c r="E64" s="170" t="s">
        <v>74</v>
      </c>
      <c r="F64" s="170"/>
      <c r="G64" s="171">
        <f t="shared" si="1"/>
        <v>250</v>
      </c>
      <c r="H64" s="94">
        <v>250000</v>
      </c>
    </row>
    <row r="65" spans="1:8" ht="25.5">
      <c r="A65" s="168">
        <f t="shared" si="0"/>
        <v>54</v>
      </c>
      <c r="B65" s="169" t="s">
        <v>388</v>
      </c>
      <c r="C65" s="170" t="s">
        <v>295</v>
      </c>
      <c r="D65" s="170" t="s">
        <v>1168</v>
      </c>
      <c r="E65" s="170" t="s">
        <v>376</v>
      </c>
      <c r="F65" s="170"/>
      <c r="G65" s="171">
        <f t="shared" si="1"/>
        <v>250</v>
      </c>
      <c r="H65" s="94">
        <v>250000</v>
      </c>
    </row>
    <row r="66" spans="1:8" ht="25.5">
      <c r="A66" s="168">
        <f t="shared" si="0"/>
        <v>55</v>
      </c>
      <c r="B66" s="169" t="s">
        <v>1169</v>
      </c>
      <c r="C66" s="170" t="s">
        <v>295</v>
      </c>
      <c r="D66" s="170" t="s">
        <v>856</v>
      </c>
      <c r="E66" s="170" t="s">
        <v>74</v>
      </c>
      <c r="F66" s="170"/>
      <c r="G66" s="171">
        <f t="shared" si="1"/>
        <v>680</v>
      </c>
      <c r="H66" s="94">
        <v>680000</v>
      </c>
    </row>
    <row r="67" spans="1:8" ht="25.5">
      <c r="A67" s="168">
        <f t="shared" si="0"/>
        <v>56</v>
      </c>
      <c r="B67" s="169" t="s">
        <v>388</v>
      </c>
      <c r="C67" s="170" t="s">
        <v>295</v>
      </c>
      <c r="D67" s="170" t="s">
        <v>856</v>
      </c>
      <c r="E67" s="170" t="s">
        <v>376</v>
      </c>
      <c r="F67" s="170"/>
      <c r="G67" s="171">
        <f t="shared" si="1"/>
        <v>680</v>
      </c>
      <c r="H67" s="94">
        <v>680000</v>
      </c>
    </row>
    <row r="68" spans="1:8" ht="25.5">
      <c r="A68" s="168">
        <f t="shared" si="0"/>
        <v>57</v>
      </c>
      <c r="B68" s="169" t="s">
        <v>391</v>
      </c>
      <c r="C68" s="170" t="s">
        <v>295</v>
      </c>
      <c r="D68" s="170" t="s">
        <v>1170</v>
      </c>
      <c r="E68" s="170" t="s">
        <v>74</v>
      </c>
      <c r="F68" s="170"/>
      <c r="G68" s="171">
        <f t="shared" si="1"/>
        <v>90</v>
      </c>
      <c r="H68" s="94">
        <v>90000</v>
      </c>
    </row>
    <row r="69" spans="1:8" ht="25.5">
      <c r="A69" s="168">
        <f t="shared" si="0"/>
        <v>58</v>
      </c>
      <c r="B69" s="169" t="s">
        <v>388</v>
      </c>
      <c r="C69" s="170" t="s">
        <v>295</v>
      </c>
      <c r="D69" s="170" t="s">
        <v>1170</v>
      </c>
      <c r="E69" s="170" t="s">
        <v>376</v>
      </c>
      <c r="F69" s="170"/>
      <c r="G69" s="171">
        <f t="shared" si="1"/>
        <v>90</v>
      </c>
      <c r="H69" s="94">
        <v>90000</v>
      </c>
    </row>
    <row r="70" spans="1:8" ht="25.5">
      <c r="A70" s="168">
        <f t="shared" si="0"/>
        <v>59</v>
      </c>
      <c r="B70" s="169" t="s">
        <v>392</v>
      </c>
      <c r="C70" s="170" t="s">
        <v>295</v>
      </c>
      <c r="D70" s="170" t="s">
        <v>857</v>
      </c>
      <c r="E70" s="170" t="s">
        <v>74</v>
      </c>
      <c r="F70" s="170"/>
      <c r="G70" s="171">
        <f t="shared" si="1"/>
        <v>50</v>
      </c>
      <c r="H70" s="94">
        <v>50000</v>
      </c>
    </row>
    <row r="71" spans="1:8" ht="12.75">
      <c r="A71" s="168">
        <f t="shared" si="0"/>
        <v>60</v>
      </c>
      <c r="B71" s="169" t="s">
        <v>395</v>
      </c>
      <c r="C71" s="170" t="s">
        <v>295</v>
      </c>
      <c r="D71" s="170" t="s">
        <v>857</v>
      </c>
      <c r="E71" s="170" t="s">
        <v>378</v>
      </c>
      <c r="F71" s="170"/>
      <c r="G71" s="171">
        <f t="shared" si="1"/>
        <v>50</v>
      </c>
      <c r="H71" s="94">
        <v>50000</v>
      </c>
    </row>
    <row r="72" spans="1:8" ht="63.75">
      <c r="A72" s="168">
        <f t="shared" si="0"/>
        <v>61</v>
      </c>
      <c r="B72" s="169" t="s">
        <v>1067</v>
      </c>
      <c r="C72" s="170" t="s">
        <v>295</v>
      </c>
      <c r="D72" s="170" t="s">
        <v>1171</v>
      </c>
      <c r="E72" s="170" t="s">
        <v>74</v>
      </c>
      <c r="F72" s="170"/>
      <c r="G72" s="171">
        <f t="shared" si="1"/>
        <v>312</v>
      </c>
      <c r="H72" s="94">
        <v>312000</v>
      </c>
    </row>
    <row r="73" spans="1:8" ht="25.5">
      <c r="A73" s="168">
        <f t="shared" si="0"/>
        <v>62</v>
      </c>
      <c r="B73" s="169" t="s">
        <v>388</v>
      </c>
      <c r="C73" s="170" t="s">
        <v>295</v>
      </c>
      <c r="D73" s="170" t="s">
        <v>1171</v>
      </c>
      <c r="E73" s="170" t="s">
        <v>376</v>
      </c>
      <c r="F73" s="170"/>
      <c r="G73" s="171">
        <f t="shared" si="1"/>
        <v>312</v>
      </c>
      <c r="H73" s="94">
        <v>312000</v>
      </c>
    </row>
    <row r="74" spans="1:8" ht="25.5">
      <c r="A74" s="168">
        <f t="shared" si="0"/>
        <v>63</v>
      </c>
      <c r="B74" s="169" t="s">
        <v>393</v>
      </c>
      <c r="C74" s="170" t="s">
        <v>295</v>
      </c>
      <c r="D74" s="170" t="s">
        <v>859</v>
      </c>
      <c r="E74" s="170" t="s">
        <v>74</v>
      </c>
      <c r="F74" s="170"/>
      <c r="G74" s="171">
        <f t="shared" si="1"/>
        <v>500</v>
      </c>
      <c r="H74" s="94">
        <v>500000</v>
      </c>
    </row>
    <row r="75" spans="1:8" ht="25.5">
      <c r="A75" s="168">
        <f t="shared" si="0"/>
        <v>64</v>
      </c>
      <c r="B75" s="169" t="s">
        <v>388</v>
      </c>
      <c r="C75" s="170" t="s">
        <v>295</v>
      </c>
      <c r="D75" s="170" t="s">
        <v>859</v>
      </c>
      <c r="E75" s="170" t="s">
        <v>376</v>
      </c>
      <c r="F75" s="170"/>
      <c r="G75" s="171">
        <f t="shared" si="1"/>
        <v>500</v>
      </c>
      <c r="H75" s="94">
        <v>500000</v>
      </c>
    </row>
    <row r="76" spans="1:8" ht="38.25">
      <c r="A76" s="168">
        <f t="shared" si="0"/>
        <v>65</v>
      </c>
      <c r="B76" s="169" t="s">
        <v>396</v>
      </c>
      <c r="C76" s="170" t="s">
        <v>295</v>
      </c>
      <c r="D76" s="170" t="s">
        <v>860</v>
      </c>
      <c r="E76" s="170" t="s">
        <v>74</v>
      </c>
      <c r="F76" s="170"/>
      <c r="G76" s="171">
        <f t="shared" si="1"/>
        <v>1465.433</v>
      </c>
      <c r="H76" s="94">
        <v>1465433</v>
      </c>
    </row>
    <row r="77" spans="1:8" ht="12.75">
      <c r="A77" s="168">
        <f aca="true" t="shared" si="2" ref="A77:A140">1+A76</f>
        <v>66</v>
      </c>
      <c r="B77" s="169" t="s">
        <v>394</v>
      </c>
      <c r="C77" s="170" t="s">
        <v>295</v>
      </c>
      <c r="D77" s="170" t="s">
        <v>860</v>
      </c>
      <c r="E77" s="170" t="s">
        <v>377</v>
      </c>
      <c r="F77" s="170"/>
      <c r="G77" s="171">
        <f aca="true" t="shared" si="3" ref="G77:G138">H77/1000</f>
        <v>1395.568</v>
      </c>
      <c r="H77" s="94">
        <v>1395568</v>
      </c>
    </row>
    <row r="78" spans="1:8" ht="25.5">
      <c r="A78" s="168">
        <f t="shared" si="2"/>
        <v>67</v>
      </c>
      <c r="B78" s="169" t="s">
        <v>388</v>
      </c>
      <c r="C78" s="170" t="s">
        <v>295</v>
      </c>
      <c r="D78" s="170" t="s">
        <v>860</v>
      </c>
      <c r="E78" s="170" t="s">
        <v>376</v>
      </c>
      <c r="F78" s="170"/>
      <c r="G78" s="171">
        <f t="shared" si="3"/>
        <v>69.865</v>
      </c>
      <c r="H78" s="94">
        <v>69865</v>
      </c>
    </row>
    <row r="79" spans="1:8" ht="51">
      <c r="A79" s="168">
        <f t="shared" si="2"/>
        <v>68</v>
      </c>
      <c r="B79" s="169" t="s">
        <v>671</v>
      </c>
      <c r="C79" s="170" t="s">
        <v>295</v>
      </c>
      <c r="D79" s="170" t="s">
        <v>863</v>
      </c>
      <c r="E79" s="170" t="s">
        <v>74</v>
      </c>
      <c r="F79" s="170"/>
      <c r="G79" s="171">
        <f t="shared" si="3"/>
        <v>5761</v>
      </c>
      <c r="H79" s="94">
        <v>5761000</v>
      </c>
    </row>
    <row r="80" spans="1:8" ht="51">
      <c r="A80" s="168">
        <f t="shared" si="2"/>
        <v>69</v>
      </c>
      <c r="B80" s="169" t="s">
        <v>675</v>
      </c>
      <c r="C80" s="170" t="s">
        <v>295</v>
      </c>
      <c r="D80" s="170" t="s">
        <v>863</v>
      </c>
      <c r="E80" s="170" t="s">
        <v>74</v>
      </c>
      <c r="F80" s="170"/>
      <c r="G80" s="171">
        <f t="shared" si="3"/>
        <v>5761</v>
      </c>
      <c r="H80" s="94">
        <v>5761000</v>
      </c>
    </row>
    <row r="81" spans="1:8" ht="25.5">
      <c r="A81" s="168">
        <f t="shared" si="2"/>
        <v>70</v>
      </c>
      <c r="B81" s="169" t="s">
        <v>398</v>
      </c>
      <c r="C81" s="170" t="s">
        <v>295</v>
      </c>
      <c r="D81" s="170" t="s">
        <v>864</v>
      </c>
      <c r="E81" s="170" t="s">
        <v>74</v>
      </c>
      <c r="F81" s="170"/>
      <c r="G81" s="171">
        <f t="shared" si="3"/>
        <v>100</v>
      </c>
      <c r="H81" s="94">
        <v>100000</v>
      </c>
    </row>
    <row r="82" spans="1:8" ht="25.5">
      <c r="A82" s="168">
        <f t="shared" si="2"/>
        <v>71</v>
      </c>
      <c r="B82" s="169" t="s">
        <v>388</v>
      </c>
      <c r="C82" s="170" t="s">
        <v>295</v>
      </c>
      <c r="D82" s="170" t="s">
        <v>864</v>
      </c>
      <c r="E82" s="170" t="s">
        <v>376</v>
      </c>
      <c r="F82" s="170"/>
      <c r="G82" s="171">
        <f t="shared" si="3"/>
        <v>100</v>
      </c>
      <c r="H82" s="94">
        <v>100000</v>
      </c>
    </row>
    <row r="83" spans="1:8" ht="25.5">
      <c r="A83" s="168">
        <f t="shared" si="2"/>
        <v>72</v>
      </c>
      <c r="B83" s="169" t="s">
        <v>399</v>
      </c>
      <c r="C83" s="170" t="s">
        <v>295</v>
      </c>
      <c r="D83" s="170" t="s">
        <v>865</v>
      </c>
      <c r="E83" s="170" t="s">
        <v>74</v>
      </c>
      <c r="F83" s="170"/>
      <c r="G83" s="171">
        <f t="shared" si="3"/>
        <v>720</v>
      </c>
      <c r="H83" s="94">
        <v>720000</v>
      </c>
    </row>
    <row r="84" spans="1:8" ht="25.5">
      <c r="A84" s="168">
        <f t="shared" si="2"/>
        <v>73</v>
      </c>
      <c r="B84" s="169" t="s">
        <v>388</v>
      </c>
      <c r="C84" s="170" t="s">
        <v>295</v>
      </c>
      <c r="D84" s="170" t="s">
        <v>865</v>
      </c>
      <c r="E84" s="170" t="s">
        <v>376</v>
      </c>
      <c r="F84" s="170"/>
      <c r="G84" s="171">
        <f t="shared" si="3"/>
        <v>720</v>
      </c>
      <c r="H84" s="94">
        <v>720000</v>
      </c>
    </row>
    <row r="85" spans="1:8" ht="51">
      <c r="A85" s="168">
        <f t="shared" si="2"/>
        <v>74</v>
      </c>
      <c r="B85" s="169" t="s">
        <v>400</v>
      </c>
      <c r="C85" s="170" t="s">
        <v>295</v>
      </c>
      <c r="D85" s="170" t="s">
        <v>866</v>
      </c>
      <c r="E85" s="170" t="s">
        <v>74</v>
      </c>
      <c r="F85" s="170"/>
      <c r="G85" s="171">
        <f t="shared" si="3"/>
        <v>4796</v>
      </c>
      <c r="H85" s="94">
        <v>4796000</v>
      </c>
    </row>
    <row r="86" spans="1:8" ht="25.5">
      <c r="A86" s="168">
        <f t="shared" si="2"/>
        <v>75</v>
      </c>
      <c r="B86" s="169" t="s">
        <v>388</v>
      </c>
      <c r="C86" s="170" t="s">
        <v>295</v>
      </c>
      <c r="D86" s="170" t="s">
        <v>866</v>
      </c>
      <c r="E86" s="170" t="s">
        <v>376</v>
      </c>
      <c r="F86" s="170"/>
      <c r="G86" s="171">
        <f t="shared" si="3"/>
        <v>4796</v>
      </c>
      <c r="H86" s="94">
        <v>4796000</v>
      </c>
    </row>
    <row r="87" spans="1:8" ht="25.5">
      <c r="A87" s="168">
        <f t="shared" si="2"/>
        <v>76</v>
      </c>
      <c r="B87" s="169" t="s">
        <v>401</v>
      </c>
      <c r="C87" s="170" t="s">
        <v>295</v>
      </c>
      <c r="D87" s="170" t="s">
        <v>867</v>
      </c>
      <c r="E87" s="170" t="s">
        <v>74</v>
      </c>
      <c r="F87" s="170"/>
      <c r="G87" s="171">
        <f t="shared" si="3"/>
        <v>100</v>
      </c>
      <c r="H87" s="94">
        <v>100000</v>
      </c>
    </row>
    <row r="88" spans="1:8" ht="25.5">
      <c r="A88" s="168">
        <f t="shared" si="2"/>
        <v>77</v>
      </c>
      <c r="B88" s="169" t="s">
        <v>388</v>
      </c>
      <c r="C88" s="170" t="s">
        <v>295</v>
      </c>
      <c r="D88" s="170" t="s">
        <v>867</v>
      </c>
      <c r="E88" s="170" t="s">
        <v>376</v>
      </c>
      <c r="F88" s="170"/>
      <c r="G88" s="171">
        <f t="shared" si="3"/>
        <v>100</v>
      </c>
      <c r="H88" s="94">
        <v>100000</v>
      </c>
    </row>
    <row r="89" spans="1:8" ht="25.5">
      <c r="A89" s="168">
        <f t="shared" si="2"/>
        <v>78</v>
      </c>
      <c r="B89" s="169" t="s">
        <v>1172</v>
      </c>
      <c r="C89" s="170" t="s">
        <v>295</v>
      </c>
      <c r="D89" s="170" t="s">
        <v>1173</v>
      </c>
      <c r="E89" s="170" t="s">
        <v>74</v>
      </c>
      <c r="F89" s="170"/>
      <c r="G89" s="171">
        <f t="shared" si="3"/>
        <v>45</v>
      </c>
      <c r="H89" s="94">
        <v>45000</v>
      </c>
    </row>
    <row r="90" spans="1:8" ht="25.5">
      <c r="A90" s="168">
        <f t="shared" si="2"/>
        <v>79</v>
      </c>
      <c r="B90" s="169" t="s">
        <v>388</v>
      </c>
      <c r="C90" s="170" t="s">
        <v>295</v>
      </c>
      <c r="D90" s="170" t="s">
        <v>1173</v>
      </c>
      <c r="E90" s="170" t="s">
        <v>376</v>
      </c>
      <c r="F90" s="170"/>
      <c r="G90" s="171">
        <f t="shared" si="3"/>
        <v>45</v>
      </c>
      <c r="H90" s="94">
        <v>45000</v>
      </c>
    </row>
    <row r="91" spans="1:8" ht="38.25">
      <c r="A91" s="168">
        <f t="shared" si="2"/>
        <v>80</v>
      </c>
      <c r="B91" s="169" t="s">
        <v>662</v>
      </c>
      <c r="C91" s="170" t="s">
        <v>295</v>
      </c>
      <c r="D91" s="170" t="s">
        <v>868</v>
      </c>
      <c r="E91" s="170" t="s">
        <v>74</v>
      </c>
      <c r="F91" s="170"/>
      <c r="G91" s="171">
        <f t="shared" si="3"/>
        <v>106.5</v>
      </c>
      <c r="H91" s="94">
        <v>106500</v>
      </c>
    </row>
    <row r="92" spans="1:8" ht="38.25">
      <c r="A92" s="168">
        <f t="shared" si="2"/>
        <v>81</v>
      </c>
      <c r="B92" s="169" t="s">
        <v>663</v>
      </c>
      <c r="C92" s="170" t="s">
        <v>295</v>
      </c>
      <c r="D92" s="170" t="s">
        <v>869</v>
      </c>
      <c r="E92" s="170" t="s">
        <v>74</v>
      </c>
      <c r="F92" s="170"/>
      <c r="G92" s="171">
        <f t="shared" si="3"/>
        <v>106.5</v>
      </c>
      <c r="H92" s="94">
        <v>106500</v>
      </c>
    </row>
    <row r="93" spans="1:8" ht="63.75">
      <c r="A93" s="168">
        <f t="shared" si="2"/>
        <v>82</v>
      </c>
      <c r="B93" s="169" t="s">
        <v>636</v>
      </c>
      <c r="C93" s="170" t="s">
        <v>295</v>
      </c>
      <c r="D93" s="170" t="s">
        <v>870</v>
      </c>
      <c r="E93" s="170" t="s">
        <v>74</v>
      </c>
      <c r="F93" s="170"/>
      <c r="G93" s="171">
        <f t="shared" si="3"/>
        <v>0.1</v>
      </c>
      <c r="H93" s="94">
        <v>100</v>
      </c>
    </row>
    <row r="94" spans="1:8" ht="25.5">
      <c r="A94" s="168">
        <f t="shared" si="2"/>
        <v>83</v>
      </c>
      <c r="B94" s="169" t="s">
        <v>388</v>
      </c>
      <c r="C94" s="170" t="s">
        <v>295</v>
      </c>
      <c r="D94" s="170" t="s">
        <v>870</v>
      </c>
      <c r="E94" s="170" t="s">
        <v>376</v>
      </c>
      <c r="F94" s="170"/>
      <c r="G94" s="171">
        <f t="shared" si="3"/>
        <v>0.1</v>
      </c>
      <c r="H94" s="94">
        <v>100</v>
      </c>
    </row>
    <row r="95" spans="1:8" ht="38.25">
      <c r="A95" s="168">
        <f t="shared" si="2"/>
        <v>84</v>
      </c>
      <c r="B95" s="169" t="s">
        <v>637</v>
      </c>
      <c r="C95" s="170" t="s">
        <v>295</v>
      </c>
      <c r="D95" s="170" t="s">
        <v>871</v>
      </c>
      <c r="E95" s="170" t="s">
        <v>74</v>
      </c>
      <c r="F95" s="170"/>
      <c r="G95" s="171">
        <f t="shared" si="3"/>
        <v>106.4</v>
      </c>
      <c r="H95" s="94">
        <v>106400</v>
      </c>
    </row>
    <row r="96" spans="1:8" ht="25.5">
      <c r="A96" s="168">
        <f t="shared" si="2"/>
        <v>85</v>
      </c>
      <c r="B96" s="169" t="s">
        <v>388</v>
      </c>
      <c r="C96" s="170" t="s">
        <v>295</v>
      </c>
      <c r="D96" s="170" t="s">
        <v>871</v>
      </c>
      <c r="E96" s="170" t="s">
        <v>376</v>
      </c>
      <c r="F96" s="170"/>
      <c r="G96" s="171">
        <f t="shared" si="3"/>
        <v>106.4</v>
      </c>
      <c r="H96" s="94">
        <v>106400</v>
      </c>
    </row>
    <row r="97" spans="1:8" ht="12.75">
      <c r="A97" s="168">
        <f t="shared" si="2"/>
        <v>86</v>
      </c>
      <c r="B97" s="169" t="s">
        <v>368</v>
      </c>
      <c r="C97" s="170" t="s">
        <v>295</v>
      </c>
      <c r="D97" s="170" t="s">
        <v>845</v>
      </c>
      <c r="E97" s="170" t="s">
        <v>74</v>
      </c>
      <c r="F97" s="170"/>
      <c r="G97" s="171">
        <f t="shared" si="3"/>
        <v>1408.776</v>
      </c>
      <c r="H97" s="94">
        <v>1408776</v>
      </c>
    </row>
    <row r="98" spans="1:8" ht="12.75">
      <c r="A98" s="168">
        <f t="shared" si="2"/>
        <v>87</v>
      </c>
      <c r="B98" s="169" t="s">
        <v>385</v>
      </c>
      <c r="C98" s="170" t="s">
        <v>295</v>
      </c>
      <c r="D98" s="170" t="s">
        <v>845</v>
      </c>
      <c r="E98" s="170" t="s">
        <v>74</v>
      </c>
      <c r="F98" s="170"/>
      <c r="G98" s="171">
        <f t="shared" si="3"/>
        <v>1408.776</v>
      </c>
      <c r="H98" s="94">
        <v>1408776</v>
      </c>
    </row>
    <row r="99" spans="1:8" ht="25.5">
      <c r="A99" s="168">
        <f t="shared" si="2"/>
        <v>88</v>
      </c>
      <c r="B99" s="169" t="s">
        <v>387</v>
      </c>
      <c r="C99" s="170" t="s">
        <v>295</v>
      </c>
      <c r="D99" s="170" t="s">
        <v>847</v>
      </c>
      <c r="E99" s="170" t="s">
        <v>74</v>
      </c>
      <c r="F99" s="170"/>
      <c r="G99" s="171">
        <f t="shared" si="3"/>
        <v>1408.776</v>
      </c>
      <c r="H99" s="94">
        <v>1408776</v>
      </c>
    </row>
    <row r="100" spans="1:8" ht="25.5">
      <c r="A100" s="168">
        <f t="shared" si="2"/>
        <v>89</v>
      </c>
      <c r="B100" s="169" t="s">
        <v>386</v>
      </c>
      <c r="C100" s="170" t="s">
        <v>295</v>
      </c>
      <c r="D100" s="170" t="s">
        <v>847</v>
      </c>
      <c r="E100" s="170" t="s">
        <v>375</v>
      </c>
      <c r="F100" s="170"/>
      <c r="G100" s="171">
        <f t="shared" si="3"/>
        <v>1408.776</v>
      </c>
      <c r="H100" s="94">
        <v>1408776</v>
      </c>
    </row>
    <row r="101" spans="1:8" ht="25.5">
      <c r="A101" s="168">
        <f t="shared" si="2"/>
        <v>90</v>
      </c>
      <c r="B101" s="169" t="s">
        <v>65</v>
      </c>
      <c r="C101" s="170" t="s">
        <v>169</v>
      </c>
      <c r="D101" s="170" t="s">
        <v>844</v>
      </c>
      <c r="E101" s="170" t="s">
        <v>74</v>
      </c>
      <c r="F101" s="170"/>
      <c r="G101" s="171">
        <f t="shared" si="3"/>
        <v>8212.79</v>
      </c>
      <c r="H101" s="94">
        <v>8212790</v>
      </c>
    </row>
    <row r="102" spans="1:8" ht="38.25">
      <c r="A102" s="168">
        <f t="shared" si="2"/>
        <v>91</v>
      </c>
      <c r="B102" s="169" t="s">
        <v>66</v>
      </c>
      <c r="C102" s="170" t="s">
        <v>170</v>
      </c>
      <c r="D102" s="170" t="s">
        <v>844</v>
      </c>
      <c r="E102" s="170" t="s">
        <v>74</v>
      </c>
      <c r="F102" s="170"/>
      <c r="G102" s="171">
        <f t="shared" si="3"/>
        <v>7681.49</v>
      </c>
      <c r="H102" s="94">
        <v>7681490</v>
      </c>
    </row>
    <row r="103" spans="1:8" ht="38.25">
      <c r="A103" s="168">
        <f t="shared" si="2"/>
        <v>92</v>
      </c>
      <c r="B103" s="169" t="s">
        <v>662</v>
      </c>
      <c r="C103" s="170" t="s">
        <v>170</v>
      </c>
      <c r="D103" s="170" t="s">
        <v>868</v>
      </c>
      <c r="E103" s="170" t="s">
        <v>74</v>
      </c>
      <c r="F103" s="170"/>
      <c r="G103" s="171">
        <f t="shared" si="3"/>
        <v>7681.49</v>
      </c>
      <c r="H103" s="94">
        <v>7681490</v>
      </c>
    </row>
    <row r="104" spans="1:8" ht="63.75">
      <c r="A104" s="168">
        <f t="shared" si="2"/>
        <v>93</v>
      </c>
      <c r="B104" s="169" t="s">
        <v>664</v>
      </c>
      <c r="C104" s="170" t="s">
        <v>170</v>
      </c>
      <c r="D104" s="170" t="s">
        <v>872</v>
      </c>
      <c r="E104" s="170" t="s">
        <v>74</v>
      </c>
      <c r="F104" s="170"/>
      <c r="G104" s="171">
        <f t="shared" si="3"/>
        <v>7681.49</v>
      </c>
      <c r="H104" s="94">
        <v>7681490</v>
      </c>
    </row>
    <row r="105" spans="1:8" ht="63.75">
      <c r="A105" s="168">
        <f t="shared" si="2"/>
        <v>94</v>
      </c>
      <c r="B105" s="169" t="s">
        <v>402</v>
      </c>
      <c r="C105" s="170" t="s">
        <v>170</v>
      </c>
      <c r="D105" s="170" t="s">
        <v>873</v>
      </c>
      <c r="E105" s="170" t="s">
        <v>74</v>
      </c>
      <c r="F105" s="170"/>
      <c r="G105" s="171">
        <f t="shared" si="3"/>
        <v>100</v>
      </c>
      <c r="H105" s="94">
        <v>100000</v>
      </c>
    </row>
    <row r="106" spans="1:8" ht="25.5">
      <c r="A106" s="168">
        <f t="shared" si="2"/>
        <v>95</v>
      </c>
      <c r="B106" s="169" t="s">
        <v>388</v>
      </c>
      <c r="C106" s="170" t="s">
        <v>170</v>
      </c>
      <c r="D106" s="170" t="s">
        <v>873</v>
      </c>
      <c r="E106" s="170" t="s">
        <v>376</v>
      </c>
      <c r="F106" s="170"/>
      <c r="G106" s="171">
        <f t="shared" si="3"/>
        <v>100</v>
      </c>
      <c r="H106" s="94">
        <v>100000</v>
      </c>
    </row>
    <row r="107" spans="1:8" ht="25.5">
      <c r="A107" s="168">
        <f t="shared" si="2"/>
        <v>96</v>
      </c>
      <c r="B107" s="169" t="s">
        <v>1068</v>
      </c>
      <c r="C107" s="170" t="s">
        <v>170</v>
      </c>
      <c r="D107" s="170" t="s">
        <v>874</v>
      </c>
      <c r="E107" s="170" t="s">
        <v>74</v>
      </c>
      <c r="F107" s="170"/>
      <c r="G107" s="171">
        <f t="shared" si="3"/>
        <v>50</v>
      </c>
      <c r="H107" s="94">
        <v>50000</v>
      </c>
    </row>
    <row r="108" spans="1:8" ht="25.5">
      <c r="A108" s="168">
        <f t="shared" si="2"/>
        <v>97</v>
      </c>
      <c r="B108" s="169" t="s">
        <v>388</v>
      </c>
      <c r="C108" s="170" t="s">
        <v>170</v>
      </c>
      <c r="D108" s="170" t="s">
        <v>874</v>
      </c>
      <c r="E108" s="170" t="s">
        <v>376</v>
      </c>
      <c r="F108" s="170"/>
      <c r="G108" s="171">
        <f t="shared" si="3"/>
        <v>50</v>
      </c>
      <c r="H108" s="94">
        <v>50000</v>
      </c>
    </row>
    <row r="109" spans="1:8" ht="25.5">
      <c r="A109" s="168">
        <f t="shared" si="2"/>
        <v>98</v>
      </c>
      <c r="B109" s="169" t="s">
        <v>403</v>
      </c>
      <c r="C109" s="170" t="s">
        <v>170</v>
      </c>
      <c r="D109" s="170" t="s">
        <v>875</v>
      </c>
      <c r="E109" s="170" t="s">
        <v>74</v>
      </c>
      <c r="F109" s="170"/>
      <c r="G109" s="171">
        <f t="shared" si="3"/>
        <v>50</v>
      </c>
      <c r="H109" s="94">
        <v>50000</v>
      </c>
    </row>
    <row r="110" spans="1:8" ht="25.5">
      <c r="A110" s="168">
        <f t="shared" si="2"/>
        <v>99</v>
      </c>
      <c r="B110" s="169" t="s">
        <v>388</v>
      </c>
      <c r="C110" s="170" t="s">
        <v>170</v>
      </c>
      <c r="D110" s="170" t="s">
        <v>875</v>
      </c>
      <c r="E110" s="170" t="s">
        <v>376</v>
      </c>
      <c r="F110" s="170"/>
      <c r="G110" s="171">
        <f t="shared" si="3"/>
        <v>50</v>
      </c>
      <c r="H110" s="94">
        <v>50000</v>
      </c>
    </row>
    <row r="111" spans="1:8" ht="51">
      <c r="A111" s="168">
        <f t="shared" si="2"/>
        <v>100</v>
      </c>
      <c r="B111" s="169" t="s">
        <v>404</v>
      </c>
      <c r="C111" s="170" t="s">
        <v>170</v>
      </c>
      <c r="D111" s="170" t="s">
        <v>876</v>
      </c>
      <c r="E111" s="170" t="s">
        <v>74</v>
      </c>
      <c r="F111" s="170"/>
      <c r="G111" s="171">
        <f t="shared" si="3"/>
        <v>50</v>
      </c>
      <c r="H111" s="94">
        <v>50000</v>
      </c>
    </row>
    <row r="112" spans="1:8" ht="25.5">
      <c r="A112" s="168">
        <f t="shared" si="2"/>
        <v>101</v>
      </c>
      <c r="B112" s="169" t="s">
        <v>388</v>
      </c>
      <c r="C112" s="170" t="s">
        <v>170</v>
      </c>
      <c r="D112" s="170" t="s">
        <v>876</v>
      </c>
      <c r="E112" s="170" t="s">
        <v>376</v>
      </c>
      <c r="F112" s="170"/>
      <c r="G112" s="171">
        <f t="shared" si="3"/>
        <v>50</v>
      </c>
      <c r="H112" s="94">
        <v>50000</v>
      </c>
    </row>
    <row r="113" spans="1:8" ht="38.25">
      <c r="A113" s="168">
        <f t="shared" si="2"/>
        <v>102</v>
      </c>
      <c r="B113" s="169" t="s">
        <v>405</v>
      </c>
      <c r="C113" s="170" t="s">
        <v>170</v>
      </c>
      <c r="D113" s="170" t="s">
        <v>877</v>
      </c>
      <c r="E113" s="170" t="s">
        <v>74</v>
      </c>
      <c r="F113" s="170"/>
      <c r="G113" s="171">
        <f t="shared" si="3"/>
        <v>80</v>
      </c>
      <c r="H113" s="94">
        <v>80000</v>
      </c>
    </row>
    <row r="114" spans="1:8" ht="25.5">
      <c r="A114" s="168">
        <f t="shared" si="2"/>
        <v>103</v>
      </c>
      <c r="B114" s="169" t="s">
        <v>388</v>
      </c>
      <c r="C114" s="170" t="s">
        <v>170</v>
      </c>
      <c r="D114" s="170" t="s">
        <v>877</v>
      </c>
      <c r="E114" s="170" t="s">
        <v>376</v>
      </c>
      <c r="F114" s="170"/>
      <c r="G114" s="171">
        <f t="shared" si="3"/>
        <v>80</v>
      </c>
      <c r="H114" s="94">
        <v>80000</v>
      </c>
    </row>
    <row r="115" spans="1:8" ht="63.75">
      <c r="A115" s="168">
        <f t="shared" si="2"/>
        <v>104</v>
      </c>
      <c r="B115" s="169" t="s">
        <v>406</v>
      </c>
      <c r="C115" s="170" t="s">
        <v>170</v>
      </c>
      <c r="D115" s="170" t="s">
        <v>878</v>
      </c>
      <c r="E115" s="170" t="s">
        <v>74</v>
      </c>
      <c r="F115" s="170"/>
      <c r="G115" s="171">
        <f t="shared" si="3"/>
        <v>60</v>
      </c>
      <c r="H115" s="94">
        <v>60000</v>
      </c>
    </row>
    <row r="116" spans="1:8" ht="25.5">
      <c r="A116" s="168">
        <f t="shared" si="2"/>
        <v>105</v>
      </c>
      <c r="B116" s="169" t="s">
        <v>388</v>
      </c>
      <c r="C116" s="170" t="s">
        <v>170</v>
      </c>
      <c r="D116" s="170" t="s">
        <v>878</v>
      </c>
      <c r="E116" s="170" t="s">
        <v>376</v>
      </c>
      <c r="F116" s="170"/>
      <c r="G116" s="171">
        <f t="shared" si="3"/>
        <v>60</v>
      </c>
      <c r="H116" s="94">
        <v>60000</v>
      </c>
    </row>
    <row r="117" spans="1:8" ht="12.75">
      <c r="A117" s="168">
        <f t="shared" si="2"/>
        <v>106</v>
      </c>
      <c r="B117" s="169" t="s">
        <v>408</v>
      </c>
      <c r="C117" s="170" t="s">
        <v>170</v>
      </c>
      <c r="D117" s="170" t="s">
        <v>879</v>
      </c>
      <c r="E117" s="170" t="s">
        <v>74</v>
      </c>
      <c r="F117" s="170"/>
      <c r="G117" s="171">
        <f t="shared" si="3"/>
        <v>60</v>
      </c>
      <c r="H117" s="94">
        <v>60000</v>
      </c>
    </row>
    <row r="118" spans="1:8" ht="25.5">
      <c r="A118" s="168">
        <f t="shared" si="2"/>
        <v>107</v>
      </c>
      <c r="B118" s="169" t="s">
        <v>388</v>
      </c>
      <c r="C118" s="170" t="s">
        <v>170</v>
      </c>
      <c r="D118" s="170" t="s">
        <v>879</v>
      </c>
      <c r="E118" s="170" t="s">
        <v>376</v>
      </c>
      <c r="F118" s="170"/>
      <c r="G118" s="171">
        <f t="shared" si="3"/>
        <v>60</v>
      </c>
      <c r="H118" s="94">
        <v>60000</v>
      </c>
    </row>
    <row r="119" spans="1:8" ht="12.75">
      <c r="A119" s="168">
        <f t="shared" si="2"/>
        <v>108</v>
      </c>
      <c r="B119" s="169" t="s">
        <v>409</v>
      </c>
      <c r="C119" s="170" t="s">
        <v>170</v>
      </c>
      <c r="D119" s="170" t="s">
        <v>881</v>
      </c>
      <c r="E119" s="170" t="s">
        <v>74</v>
      </c>
      <c r="F119" s="170"/>
      <c r="G119" s="171">
        <f t="shared" si="3"/>
        <v>30</v>
      </c>
      <c r="H119" s="94">
        <v>30000</v>
      </c>
    </row>
    <row r="120" spans="1:8" ht="25.5">
      <c r="A120" s="168">
        <f t="shared" si="2"/>
        <v>109</v>
      </c>
      <c r="B120" s="169" t="s">
        <v>388</v>
      </c>
      <c r="C120" s="170" t="s">
        <v>170</v>
      </c>
      <c r="D120" s="170" t="s">
        <v>881</v>
      </c>
      <c r="E120" s="170" t="s">
        <v>376</v>
      </c>
      <c r="F120" s="170"/>
      <c r="G120" s="171">
        <f t="shared" si="3"/>
        <v>30</v>
      </c>
      <c r="H120" s="94">
        <v>30000</v>
      </c>
    </row>
    <row r="121" spans="1:8" ht="25.5">
      <c r="A121" s="168">
        <f t="shared" si="2"/>
        <v>110</v>
      </c>
      <c r="B121" s="169" t="s">
        <v>410</v>
      </c>
      <c r="C121" s="170" t="s">
        <v>170</v>
      </c>
      <c r="D121" s="170" t="s">
        <v>882</v>
      </c>
      <c r="E121" s="170" t="s">
        <v>74</v>
      </c>
      <c r="F121" s="170"/>
      <c r="G121" s="171">
        <f t="shared" si="3"/>
        <v>161.49</v>
      </c>
      <c r="H121" s="94">
        <v>161490</v>
      </c>
    </row>
    <row r="122" spans="1:8" ht="25.5">
      <c r="A122" s="168">
        <f t="shared" si="2"/>
        <v>111</v>
      </c>
      <c r="B122" s="169" t="s">
        <v>388</v>
      </c>
      <c r="C122" s="170" t="s">
        <v>170</v>
      </c>
      <c r="D122" s="170" t="s">
        <v>882</v>
      </c>
      <c r="E122" s="170" t="s">
        <v>376</v>
      </c>
      <c r="F122" s="170"/>
      <c r="G122" s="171">
        <f t="shared" si="3"/>
        <v>161.49</v>
      </c>
      <c r="H122" s="94">
        <v>161490</v>
      </c>
    </row>
    <row r="123" spans="1:8" ht="12.75">
      <c r="A123" s="168">
        <f t="shared" si="2"/>
        <v>112</v>
      </c>
      <c r="B123" s="169" t="s">
        <v>411</v>
      </c>
      <c r="C123" s="170" t="s">
        <v>170</v>
      </c>
      <c r="D123" s="170" t="s">
        <v>883</v>
      </c>
      <c r="E123" s="170" t="s">
        <v>74</v>
      </c>
      <c r="F123" s="170"/>
      <c r="G123" s="171">
        <f t="shared" si="3"/>
        <v>6990</v>
      </c>
      <c r="H123" s="94">
        <v>6990000</v>
      </c>
    </row>
    <row r="124" spans="1:8" ht="12.75">
      <c r="A124" s="168">
        <f t="shared" si="2"/>
        <v>113</v>
      </c>
      <c r="B124" s="169" t="s">
        <v>394</v>
      </c>
      <c r="C124" s="170" t="s">
        <v>170</v>
      </c>
      <c r="D124" s="170" t="s">
        <v>883</v>
      </c>
      <c r="E124" s="170" t="s">
        <v>377</v>
      </c>
      <c r="F124" s="170"/>
      <c r="G124" s="171">
        <f t="shared" si="3"/>
        <v>6158.563</v>
      </c>
      <c r="H124" s="94">
        <v>6158563</v>
      </c>
    </row>
    <row r="125" spans="1:8" ht="25.5">
      <c r="A125" s="168">
        <f t="shared" si="2"/>
        <v>114</v>
      </c>
      <c r="B125" s="169" t="s">
        <v>388</v>
      </c>
      <c r="C125" s="170" t="s">
        <v>170</v>
      </c>
      <c r="D125" s="170" t="s">
        <v>883</v>
      </c>
      <c r="E125" s="170" t="s">
        <v>376</v>
      </c>
      <c r="F125" s="170"/>
      <c r="G125" s="171">
        <f t="shared" si="3"/>
        <v>831.437</v>
      </c>
      <c r="H125" s="94">
        <v>831437</v>
      </c>
    </row>
    <row r="126" spans="1:8" ht="38.25">
      <c r="A126" s="168">
        <f t="shared" si="2"/>
        <v>115</v>
      </c>
      <c r="B126" s="169" t="s">
        <v>1070</v>
      </c>
      <c r="C126" s="170" t="s">
        <v>170</v>
      </c>
      <c r="D126" s="170" t="s">
        <v>885</v>
      </c>
      <c r="E126" s="170" t="s">
        <v>74</v>
      </c>
      <c r="F126" s="170"/>
      <c r="G126" s="171">
        <f t="shared" si="3"/>
        <v>50</v>
      </c>
      <c r="H126" s="94">
        <v>50000</v>
      </c>
    </row>
    <row r="127" spans="1:8" ht="25.5">
      <c r="A127" s="168">
        <f t="shared" si="2"/>
        <v>116</v>
      </c>
      <c r="B127" s="169" t="s">
        <v>388</v>
      </c>
      <c r="C127" s="170" t="s">
        <v>170</v>
      </c>
      <c r="D127" s="170" t="s">
        <v>885</v>
      </c>
      <c r="E127" s="170" t="s">
        <v>376</v>
      </c>
      <c r="F127" s="170"/>
      <c r="G127" s="171">
        <f t="shared" si="3"/>
        <v>50</v>
      </c>
      <c r="H127" s="94">
        <v>50000</v>
      </c>
    </row>
    <row r="128" spans="1:8" ht="25.5">
      <c r="A128" s="168">
        <f t="shared" si="2"/>
        <v>117</v>
      </c>
      <c r="B128" s="169" t="s">
        <v>216</v>
      </c>
      <c r="C128" s="170" t="s">
        <v>296</v>
      </c>
      <c r="D128" s="170" t="s">
        <v>844</v>
      </c>
      <c r="E128" s="170" t="s">
        <v>74</v>
      </c>
      <c r="F128" s="170"/>
      <c r="G128" s="171">
        <f t="shared" si="3"/>
        <v>531.3</v>
      </c>
      <c r="H128" s="94">
        <v>531300</v>
      </c>
    </row>
    <row r="129" spans="1:8" ht="38.25">
      <c r="A129" s="168">
        <f t="shared" si="2"/>
        <v>118</v>
      </c>
      <c r="B129" s="169" t="s">
        <v>662</v>
      </c>
      <c r="C129" s="170" t="s">
        <v>296</v>
      </c>
      <c r="D129" s="170" t="s">
        <v>868</v>
      </c>
      <c r="E129" s="170" t="s">
        <v>74</v>
      </c>
      <c r="F129" s="170"/>
      <c r="G129" s="171">
        <f t="shared" si="3"/>
        <v>531.3</v>
      </c>
      <c r="H129" s="94">
        <v>531300</v>
      </c>
    </row>
    <row r="130" spans="1:8" ht="38.25">
      <c r="A130" s="168">
        <f t="shared" si="2"/>
        <v>119</v>
      </c>
      <c r="B130" s="169" t="s">
        <v>665</v>
      </c>
      <c r="C130" s="170" t="s">
        <v>296</v>
      </c>
      <c r="D130" s="170" t="s">
        <v>886</v>
      </c>
      <c r="E130" s="170" t="s">
        <v>74</v>
      </c>
      <c r="F130" s="170"/>
      <c r="G130" s="171">
        <f t="shared" si="3"/>
        <v>210</v>
      </c>
      <c r="H130" s="94">
        <v>210000</v>
      </c>
    </row>
    <row r="131" spans="1:8" ht="27.75" customHeight="1">
      <c r="A131" s="168">
        <f t="shared" si="2"/>
        <v>120</v>
      </c>
      <c r="B131" s="169" t="s">
        <v>1071</v>
      </c>
      <c r="C131" s="170" t="s">
        <v>296</v>
      </c>
      <c r="D131" s="170" t="s">
        <v>888</v>
      </c>
      <c r="E131" s="170" t="s">
        <v>74</v>
      </c>
      <c r="F131" s="170"/>
      <c r="G131" s="171">
        <f t="shared" si="3"/>
        <v>55</v>
      </c>
      <c r="H131" s="94">
        <v>55000</v>
      </c>
    </row>
    <row r="132" spans="1:8" ht="25.5">
      <c r="A132" s="168">
        <f t="shared" si="2"/>
        <v>121</v>
      </c>
      <c r="B132" s="169" t="s">
        <v>388</v>
      </c>
      <c r="C132" s="170" t="s">
        <v>296</v>
      </c>
      <c r="D132" s="170" t="s">
        <v>888</v>
      </c>
      <c r="E132" s="170" t="s">
        <v>376</v>
      </c>
      <c r="F132" s="170"/>
      <c r="G132" s="171">
        <f t="shared" si="3"/>
        <v>55</v>
      </c>
      <c r="H132" s="94">
        <v>55000</v>
      </c>
    </row>
    <row r="133" spans="1:8" ht="25.5">
      <c r="A133" s="168">
        <f t="shared" si="2"/>
        <v>122</v>
      </c>
      <c r="B133" s="169" t="s">
        <v>1072</v>
      </c>
      <c r="C133" s="170" t="s">
        <v>296</v>
      </c>
      <c r="D133" s="170" t="s">
        <v>890</v>
      </c>
      <c r="E133" s="170" t="s">
        <v>74</v>
      </c>
      <c r="F133" s="170"/>
      <c r="G133" s="171">
        <f t="shared" si="3"/>
        <v>25</v>
      </c>
      <c r="H133" s="94">
        <v>25000</v>
      </c>
    </row>
    <row r="134" spans="1:8" ht="25.5">
      <c r="A134" s="168">
        <f t="shared" si="2"/>
        <v>123</v>
      </c>
      <c r="B134" s="169" t="s">
        <v>388</v>
      </c>
      <c r="C134" s="170" t="s">
        <v>296</v>
      </c>
      <c r="D134" s="170" t="s">
        <v>890</v>
      </c>
      <c r="E134" s="170" t="s">
        <v>376</v>
      </c>
      <c r="F134" s="170"/>
      <c r="G134" s="171">
        <f t="shared" si="3"/>
        <v>25</v>
      </c>
      <c r="H134" s="94">
        <v>25000</v>
      </c>
    </row>
    <row r="135" spans="1:8" ht="13.5" customHeight="1">
      <c r="A135" s="168">
        <f t="shared" si="2"/>
        <v>124</v>
      </c>
      <c r="B135" s="169" t="s">
        <v>1073</v>
      </c>
      <c r="C135" s="170" t="s">
        <v>296</v>
      </c>
      <c r="D135" s="170" t="s">
        <v>892</v>
      </c>
      <c r="E135" s="170" t="s">
        <v>74</v>
      </c>
      <c r="F135" s="170"/>
      <c r="G135" s="171">
        <f t="shared" si="3"/>
        <v>38</v>
      </c>
      <c r="H135" s="94">
        <v>38000</v>
      </c>
    </row>
    <row r="136" spans="1:8" ht="25.5">
      <c r="A136" s="168">
        <f t="shared" si="2"/>
        <v>125</v>
      </c>
      <c r="B136" s="169" t="s">
        <v>388</v>
      </c>
      <c r="C136" s="170" t="s">
        <v>296</v>
      </c>
      <c r="D136" s="170" t="s">
        <v>892</v>
      </c>
      <c r="E136" s="170" t="s">
        <v>376</v>
      </c>
      <c r="F136" s="170"/>
      <c r="G136" s="171">
        <f t="shared" si="3"/>
        <v>38</v>
      </c>
      <c r="H136" s="94">
        <v>38000</v>
      </c>
    </row>
    <row r="137" spans="1:8" ht="114.75">
      <c r="A137" s="168">
        <f t="shared" si="2"/>
        <v>126</v>
      </c>
      <c r="B137" s="169" t="s">
        <v>1074</v>
      </c>
      <c r="C137" s="170" t="s">
        <v>296</v>
      </c>
      <c r="D137" s="170" t="s">
        <v>894</v>
      </c>
      <c r="E137" s="170" t="s">
        <v>74</v>
      </c>
      <c r="F137" s="170"/>
      <c r="G137" s="171">
        <f t="shared" si="3"/>
        <v>32</v>
      </c>
      <c r="H137" s="94">
        <v>32000</v>
      </c>
    </row>
    <row r="138" spans="1:8" ht="25.5">
      <c r="A138" s="168">
        <f t="shared" si="2"/>
        <v>127</v>
      </c>
      <c r="B138" s="169" t="s">
        <v>388</v>
      </c>
      <c r="C138" s="170" t="s">
        <v>296</v>
      </c>
      <c r="D138" s="170" t="s">
        <v>894</v>
      </c>
      <c r="E138" s="170" t="s">
        <v>376</v>
      </c>
      <c r="F138" s="170"/>
      <c r="G138" s="171">
        <f t="shared" si="3"/>
        <v>32</v>
      </c>
      <c r="H138" s="94">
        <v>32000</v>
      </c>
    </row>
    <row r="139" spans="1:8" ht="114.75">
      <c r="A139" s="168">
        <f t="shared" si="2"/>
        <v>128</v>
      </c>
      <c r="B139" s="169" t="s">
        <v>1075</v>
      </c>
      <c r="C139" s="170" t="s">
        <v>296</v>
      </c>
      <c r="D139" s="170" t="s">
        <v>896</v>
      </c>
      <c r="E139" s="170" t="s">
        <v>74</v>
      </c>
      <c r="F139" s="170"/>
      <c r="G139" s="171">
        <f aca="true" t="shared" si="4" ref="G139:G202">H139/1000</f>
        <v>30</v>
      </c>
      <c r="H139" s="94">
        <v>30000</v>
      </c>
    </row>
    <row r="140" spans="1:8" ht="25.5">
      <c r="A140" s="168">
        <f t="shared" si="2"/>
        <v>129</v>
      </c>
      <c r="B140" s="169" t="s">
        <v>388</v>
      </c>
      <c r="C140" s="170" t="s">
        <v>296</v>
      </c>
      <c r="D140" s="170" t="s">
        <v>896</v>
      </c>
      <c r="E140" s="170" t="s">
        <v>376</v>
      </c>
      <c r="F140" s="170"/>
      <c r="G140" s="171">
        <f t="shared" si="4"/>
        <v>30</v>
      </c>
      <c r="H140" s="94">
        <v>30000</v>
      </c>
    </row>
    <row r="141" spans="1:8" ht="25.5">
      <c r="A141" s="168">
        <f aca="true" t="shared" si="5" ref="A141:A204">1+A140</f>
        <v>130</v>
      </c>
      <c r="B141" s="169" t="s">
        <v>1076</v>
      </c>
      <c r="C141" s="170" t="s">
        <v>296</v>
      </c>
      <c r="D141" s="170" t="s">
        <v>898</v>
      </c>
      <c r="E141" s="170" t="s">
        <v>74</v>
      </c>
      <c r="F141" s="170"/>
      <c r="G141" s="171">
        <f t="shared" si="4"/>
        <v>30</v>
      </c>
      <c r="H141" s="94">
        <v>30000</v>
      </c>
    </row>
    <row r="142" spans="1:8" ht="25.5">
      <c r="A142" s="168">
        <f t="shared" si="5"/>
        <v>131</v>
      </c>
      <c r="B142" s="169" t="s">
        <v>388</v>
      </c>
      <c r="C142" s="170" t="s">
        <v>296</v>
      </c>
      <c r="D142" s="170" t="s">
        <v>898</v>
      </c>
      <c r="E142" s="170" t="s">
        <v>376</v>
      </c>
      <c r="F142" s="170"/>
      <c r="G142" s="171">
        <f t="shared" si="4"/>
        <v>30</v>
      </c>
      <c r="H142" s="94">
        <v>30000</v>
      </c>
    </row>
    <row r="143" spans="1:8" ht="38.25">
      <c r="A143" s="168">
        <f t="shared" si="5"/>
        <v>132</v>
      </c>
      <c r="B143" s="169" t="s">
        <v>663</v>
      </c>
      <c r="C143" s="170" t="s">
        <v>296</v>
      </c>
      <c r="D143" s="170" t="s">
        <v>869</v>
      </c>
      <c r="E143" s="170" t="s">
        <v>74</v>
      </c>
      <c r="F143" s="170"/>
      <c r="G143" s="171">
        <f t="shared" si="4"/>
        <v>321.3</v>
      </c>
      <c r="H143" s="94">
        <v>321300</v>
      </c>
    </row>
    <row r="144" spans="1:8" ht="63.75">
      <c r="A144" s="168">
        <f t="shared" si="5"/>
        <v>133</v>
      </c>
      <c r="B144" s="169" t="s">
        <v>1077</v>
      </c>
      <c r="C144" s="170" t="s">
        <v>296</v>
      </c>
      <c r="D144" s="170" t="s">
        <v>900</v>
      </c>
      <c r="E144" s="170" t="s">
        <v>74</v>
      </c>
      <c r="F144" s="170"/>
      <c r="G144" s="171">
        <f t="shared" si="4"/>
        <v>32</v>
      </c>
      <c r="H144" s="94">
        <v>32000</v>
      </c>
    </row>
    <row r="145" spans="1:8" ht="25.5">
      <c r="A145" s="168">
        <f t="shared" si="5"/>
        <v>134</v>
      </c>
      <c r="B145" s="169" t="s">
        <v>388</v>
      </c>
      <c r="C145" s="170" t="s">
        <v>296</v>
      </c>
      <c r="D145" s="170" t="s">
        <v>900</v>
      </c>
      <c r="E145" s="170" t="s">
        <v>376</v>
      </c>
      <c r="F145" s="170"/>
      <c r="G145" s="171">
        <f t="shared" si="4"/>
        <v>32</v>
      </c>
      <c r="H145" s="94">
        <v>32000</v>
      </c>
    </row>
    <row r="146" spans="1:8" ht="51">
      <c r="A146" s="168">
        <f t="shared" si="5"/>
        <v>135</v>
      </c>
      <c r="B146" s="169" t="s">
        <v>1078</v>
      </c>
      <c r="C146" s="170" t="s">
        <v>296</v>
      </c>
      <c r="D146" s="170" t="s">
        <v>902</v>
      </c>
      <c r="E146" s="170" t="s">
        <v>74</v>
      </c>
      <c r="F146" s="170"/>
      <c r="G146" s="171">
        <f t="shared" si="4"/>
        <v>35</v>
      </c>
      <c r="H146" s="94">
        <v>35000</v>
      </c>
    </row>
    <row r="147" spans="1:8" ht="25.5">
      <c r="A147" s="168">
        <f t="shared" si="5"/>
        <v>136</v>
      </c>
      <c r="B147" s="169" t="s">
        <v>388</v>
      </c>
      <c r="C147" s="170" t="s">
        <v>296</v>
      </c>
      <c r="D147" s="170" t="s">
        <v>902</v>
      </c>
      <c r="E147" s="170" t="s">
        <v>376</v>
      </c>
      <c r="F147" s="170"/>
      <c r="G147" s="171">
        <f t="shared" si="4"/>
        <v>35</v>
      </c>
      <c r="H147" s="94">
        <v>35000</v>
      </c>
    </row>
    <row r="148" spans="1:8" ht="63.75">
      <c r="A148" s="168">
        <f t="shared" si="5"/>
        <v>137</v>
      </c>
      <c r="B148" s="169" t="s">
        <v>1079</v>
      </c>
      <c r="C148" s="170" t="s">
        <v>296</v>
      </c>
      <c r="D148" s="170" t="s">
        <v>904</v>
      </c>
      <c r="E148" s="170" t="s">
        <v>74</v>
      </c>
      <c r="F148" s="170"/>
      <c r="G148" s="171">
        <f t="shared" si="4"/>
        <v>33</v>
      </c>
      <c r="H148" s="94">
        <v>33000</v>
      </c>
    </row>
    <row r="149" spans="1:8" ht="25.5">
      <c r="A149" s="168">
        <f t="shared" si="5"/>
        <v>138</v>
      </c>
      <c r="B149" s="169" t="s">
        <v>388</v>
      </c>
      <c r="C149" s="170" t="s">
        <v>296</v>
      </c>
      <c r="D149" s="170" t="s">
        <v>904</v>
      </c>
      <c r="E149" s="170" t="s">
        <v>376</v>
      </c>
      <c r="F149" s="170"/>
      <c r="G149" s="171">
        <f t="shared" si="4"/>
        <v>33</v>
      </c>
      <c r="H149" s="94">
        <v>33000</v>
      </c>
    </row>
    <row r="150" spans="1:8" ht="63.75">
      <c r="A150" s="168">
        <f t="shared" si="5"/>
        <v>139</v>
      </c>
      <c r="B150" s="169" t="s">
        <v>1080</v>
      </c>
      <c r="C150" s="170" t="s">
        <v>296</v>
      </c>
      <c r="D150" s="170" t="s">
        <v>906</v>
      </c>
      <c r="E150" s="170" t="s">
        <v>74</v>
      </c>
      <c r="F150" s="170"/>
      <c r="G150" s="171">
        <f t="shared" si="4"/>
        <v>23</v>
      </c>
      <c r="H150" s="94">
        <v>23000</v>
      </c>
    </row>
    <row r="151" spans="1:8" ht="25.5">
      <c r="A151" s="168">
        <f t="shared" si="5"/>
        <v>140</v>
      </c>
      <c r="B151" s="169" t="s">
        <v>388</v>
      </c>
      <c r="C151" s="170" t="s">
        <v>296</v>
      </c>
      <c r="D151" s="170" t="s">
        <v>906</v>
      </c>
      <c r="E151" s="170" t="s">
        <v>376</v>
      </c>
      <c r="F151" s="170"/>
      <c r="G151" s="171">
        <f t="shared" si="4"/>
        <v>23</v>
      </c>
      <c r="H151" s="94">
        <v>23000</v>
      </c>
    </row>
    <row r="152" spans="1:8" ht="51">
      <c r="A152" s="168">
        <f t="shared" si="5"/>
        <v>141</v>
      </c>
      <c r="B152" s="169" t="s">
        <v>1081</v>
      </c>
      <c r="C152" s="170" t="s">
        <v>296</v>
      </c>
      <c r="D152" s="170" t="s">
        <v>908</v>
      </c>
      <c r="E152" s="170" t="s">
        <v>74</v>
      </c>
      <c r="F152" s="170"/>
      <c r="G152" s="171">
        <f t="shared" si="4"/>
        <v>25</v>
      </c>
      <c r="H152" s="94">
        <v>25000</v>
      </c>
    </row>
    <row r="153" spans="1:8" ht="25.5">
      <c r="A153" s="168">
        <f t="shared" si="5"/>
        <v>142</v>
      </c>
      <c r="B153" s="169" t="s">
        <v>388</v>
      </c>
      <c r="C153" s="170" t="s">
        <v>296</v>
      </c>
      <c r="D153" s="170" t="s">
        <v>908</v>
      </c>
      <c r="E153" s="170" t="s">
        <v>376</v>
      </c>
      <c r="F153" s="170"/>
      <c r="G153" s="171">
        <f t="shared" si="4"/>
        <v>25</v>
      </c>
      <c r="H153" s="94">
        <v>25000</v>
      </c>
    </row>
    <row r="154" spans="1:8" ht="38.25">
      <c r="A154" s="168">
        <f t="shared" si="5"/>
        <v>143</v>
      </c>
      <c r="B154" s="169" t="s">
        <v>1082</v>
      </c>
      <c r="C154" s="170" t="s">
        <v>296</v>
      </c>
      <c r="D154" s="170" t="s">
        <v>910</v>
      </c>
      <c r="E154" s="170" t="s">
        <v>74</v>
      </c>
      <c r="F154" s="170"/>
      <c r="G154" s="171">
        <f t="shared" si="4"/>
        <v>30</v>
      </c>
      <c r="H154" s="94">
        <v>30000</v>
      </c>
    </row>
    <row r="155" spans="1:8" ht="25.5">
      <c r="A155" s="168">
        <f t="shared" si="5"/>
        <v>144</v>
      </c>
      <c r="B155" s="169" t="s">
        <v>388</v>
      </c>
      <c r="C155" s="170" t="s">
        <v>296</v>
      </c>
      <c r="D155" s="170" t="s">
        <v>910</v>
      </c>
      <c r="E155" s="170" t="s">
        <v>376</v>
      </c>
      <c r="F155" s="170"/>
      <c r="G155" s="171">
        <f t="shared" si="4"/>
        <v>30</v>
      </c>
      <c r="H155" s="94">
        <v>30000</v>
      </c>
    </row>
    <row r="156" spans="1:8" ht="38.25">
      <c r="A156" s="168">
        <f t="shared" si="5"/>
        <v>145</v>
      </c>
      <c r="B156" s="169" t="s">
        <v>1083</v>
      </c>
      <c r="C156" s="170" t="s">
        <v>296</v>
      </c>
      <c r="D156" s="170" t="s">
        <v>912</v>
      </c>
      <c r="E156" s="170" t="s">
        <v>74</v>
      </c>
      <c r="F156" s="170"/>
      <c r="G156" s="171">
        <f t="shared" si="4"/>
        <v>63.3</v>
      </c>
      <c r="H156" s="94">
        <v>63300</v>
      </c>
    </row>
    <row r="157" spans="1:8" ht="25.5">
      <c r="A157" s="168">
        <f t="shared" si="5"/>
        <v>146</v>
      </c>
      <c r="B157" s="169" t="s">
        <v>388</v>
      </c>
      <c r="C157" s="170" t="s">
        <v>296</v>
      </c>
      <c r="D157" s="170" t="s">
        <v>912</v>
      </c>
      <c r="E157" s="170" t="s">
        <v>376</v>
      </c>
      <c r="F157" s="170"/>
      <c r="G157" s="171">
        <f t="shared" si="4"/>
        <v>63.3</v>
      </c>
      <c r="H157" s="94">
        <v>63300</v>
      </c>
    </row>
    <row r="158" spans="1:8" ht="25.5">
      <c r="A158" s="168">
        <f t="shared" si="5"/>
        <v>147</v>
      </c>
      <c r="B158" s="169" t="s">
        <v>1084</v>
      </c>
      <c r="C158" s="170" t="s">
        <v>296</v>
      </c>
      <c r="D158" s="170" t="s">
        <v>914</v>
      </c>
      <c r="E158" s="170" t="s">
        <v>74</v>
      </c>
      <c r="F158" s="170"/>
      <c r="G158" s="171">
        <f t="shared" si="4"/>
        <v>80</v>
      </c>
      <c r="H158" s="94">
        <v>80000</v>
      </c>
    </row>
    <row r="159" spans="1:8" ht="25.5">
      <c r="A159" s="168">
        <f t="shared" si="5"/>
        <v>148</v>
      </c>
      <c r="B159" s="169" t="s">
        <v>388</v>
      </c>
      <c r="C159" s="170" t="s">
        <v>296</v>
      </c>
      <c r="D159" s="170" t="s">
        <v>914</v>
      </c>
      <c r="E159" s="170" t="s">
        <v>376</v>
      </c>
      <c r="F159" s="170"/>
      <c r="G159" s="171">
        <f t="shared" si="4"/>
        <v>80</v>
      </c>
      <c r="H159" s="94">
        <v>80000</v>
      </c>
    </row>
    <row r="160" spans="1:8" ht="12.75">
      <c r="A160" s="168">
        <f t="shared" si="5"/>
        <v>149</v>
      </c>
      <c r="B160" s="169" t="s">
        <v>217</v>
      </c>
      <c r="C160" s="170" t="s">
        <v>171</v>
      </c>
      <c r="D160" s="170" t="s">
        <v>844</v>
      </c>
      <c r="E160" s="170" t="s">
        <v>74</v>
      </c>
      <c r="F160" s="170"/>
      <c r="G160" s="171">
        <f t="shared" si="4"/>
        <v>66199.2</v>
      </c>
      <c r="H160" s="94">
        <v>66199200</v>
      </c>
    </row>
    <row r="161" spans="1:8" ht="12.75">
      <c r="A161" s="168">
        <f t="shared" si="5"/>
        <v>150</v>
      </c>
      <c r="B161" s="169" t="s">
        <v>218</v>
      </c>
      <c r="C161" s="170" t="s">
        <v>172</v>
      </c>
      <c r="D161" s="170" t="s">
        <v>844</v>
      </c>
      <c r="E161" s="170" t="s">
        <v>74</v>
      </c>
      <c r="F161" s="170"/>
      <c r="G161" s="171">
        <f t="shared" si="4"/>
        <v>2024.6</v>
      </c>
      <c r="H161" s="94">
        <v>2024600</v>
      </c>
    </row>
    <row r="162" spans="1:8" ht="38.25">
      <c r="A162" s="168">
        <f t="shared" si="5"/>
        <v>151</v>
      </c>
      <c r="B162" s="169" t="s">
        <v>660</v>
      </c>
      <c r="C162" s="170" t="s">
        <v>172</v>
      </c>
      <c r="D162" s="170" t="s">
        <v>915</v>
      </c>
      <c r="E162" s="170" t="s">
        <v>74</v>
      </c>
      <c r="F162" s="170"/>
      <c r="G162" s="171">
        <f t="shared" si="4"/>
        <v>1353</v>
      </c>
      <c r="H162" s="94">
        <v>1353000</v>
      </c>
    </row>
    <row r="163" spans="1:8" ht="38.25">
      <c r="A163" s="168">
        <f t="shared" si="5"/>
        <v>152</v>
      </c>
      <c r="B163" s="169" t="s">
        <v>412</v>
      </c>
      <c r="C163" s="170" t="s">
        <v>172</v>
      </c>
      <c r="D163" s="170" t="s">
        <v>916</v>
      </c>
      <c r="E163" s="170" t="s">
        <v>74</v>
      </c>
      <c r="F163" s="170"/>
      <c r="G163" s="171">
        <f t="shared" si="4"/>
        <v>1353</v>
      </c>
      <c r="H163" s="94">
        <v>1353000</v>
      </c>
    </row>
    <row r="164" spans="1:8" ht="25.5">
      <c r="A164" s="168">
        <f t="shared" si="5"/>
        <v>153</v>
      </c>
      <c r="B164" s="169" t="s">
        <v>413</v>
      </c>
      <c r="C164" s="170" t="s">
        <v>172</v>
      </c>
      <c r="D164" s="170" t="s">
        <v>917</v>
      </c>
      <c r="E164" s="170" t="s">
        <v>74</v>
      </c>
      <c r="F164" s="170"/>
      <c r="G164" s="171">
        <f t="shared" si="4"/>
        <v>40</v>
      </c>
      <c r="H164" s="94">
        <v>40000</v>
      </c>
    </row>
    <row r="165" spans="1:8" ht="12.75">
      <c r="A165" s="168">
        <f t="shared" si="5"/>
        <v>154</v>
      </c>
      <c r="B165" s="169" t="s">
        <v>1065</v>
      </c>
      <c r="C165" s="170" t="s">
        <v>172</v>
      </c>
      <c r="D165" s="170" t="s">
        <v>917</v>
      </c>
      <c r="E165" s="170" t="s">
        <v>855</v>
      </c>
      <c r="F165" s="170"/>
      <c r="G165" s="171">
        <f t="shared" si="4"/>
        <v>40</v>
      </c>
      <c r="H165" s="94">
        <v>40000</v>
      </c>
    </row>
    <row r="166" spans="1:8" ht="38.25">
      <c r="A166" s="168">
        <f t="shared" si="5"/>
        <v>155</v>
      </c>
      <c r="B166" s="169" t="s">
        <v>415</v>
      </c>
      <c r="C166" s="170" t="s">
        <v>172</v>
      </c>
      <c r="D166" s="170" t="s">
        <v>918</v>
      </c>
      <c r="E166" s="170" t="s">
        <v>74</v>
      </c>
      <c r="F166" s="170"/>
      <c r="G166" s="171">
        <f t="shared" si="4"/>
        <v>100</v>
      </c>
      <c r="H166" s="94">
        <v>100000</v>
      </c>
    </row>
    <row r="167" spans="1:8" ht="25.5">
      <c r="A167" s="168">
        <f t="shared" si="5"/>
        <v>156</v>
      </c>
      <c r="B167" s="169" t="s">
        <v>388</v>
      </c>
      <c r="C167" s="170" t="s">
        <v>172</v>
      </c>
      <c r="D167" s="170" t="s">
        <v>918</v>
      </c>
      <c r="E167" s="170" t="s">
        <v>376</v>
      </c>
      <c r="F167" s="170"/>
      <c r="G167" s="171">
        <f t="shared" si="4"/>
        <v>82.5</v>
      </c>
      <c r="H167" s="94">
        <v>82500</v>
      </c>
    </row>
    <row r="168" spans="1:8" ht="12.75">
      <c r="A168" s="168">
        <f t="shared" si="5"/>
        <v>157</v>
      </c>
      <c r="B168" s="169" t="s">
        <v>1065</v>
      </c>
      <c r="C168" s="170" t="s">
        <v>172</v>
      </c>
      <c r="D168" s="170" t="s">
        <v>918</v>
      </c>
      <c r="E168" s="170" t="s">
        <v>855</v>
      </c>
      <c r="F168" s="170"/>
      <c r="G168" s="171">
        <f t="shared" si="4"/>
        <v>17.5</v>
      </c>
      <c r="H168" s="94">
        <v>17500</v>
      </c>
    </row>
    <row r="169" spans="1:8" ht="25.5">
      <c r="A169" s="168">
        <f t="shared" si="5"/>
        <v>158</v>
      </c>
      <c r="B169" s="169" t="s">
        <v>416</v>
      </c>
      <c r="C169" s="170" t="s">
        <v>172</v>
      </c>
      <c r="D169" s="170" t="s">
        <v>919</v>
      </c>
      <c r="E169" s="170" t="s">
        <v>74</v>
      </c>
      <c r="F169" s="170"/>
      <c r="G169" s="171">
        <f t="shared" si="4"/>
        <v>400</v>
      </c>
      <c r="H169" s="94">
        <v>400000</v>
      </c>
    </row>
    <row r="170" spans="1:8" ht="38.25">
      <c r="A170" s="168">
        <f t="shared" si="5"/>
        <v>159</v>
      </c>
      <c r="B170" s="169" t="s">
        <v>1066</v>
      </c>
      <c r="C170" s="170" t="s">
        <v>172</v>
      </c>
      <c r="D170" s="170" t="s">
        <v>919</v>
      </c>
      <c r="E170" s="170" t="s">
        <v>372</v>
      </c>
      <c r="F170" s="170"/>
      <c r="G170" s="171">
        <f t="shared" si="4"/>
        <v>400</v>
      </c>
      <c r="H170" s="94">
        <v>400000</v>
      </c>
    </row>
    <row r="171" spans="1:8" ht="25.5">
      <c r="A171" s="168">
        <f t="shared" si="5"/>
        <v>160</v>
      </c>
      <c r="B171" s="169" t="s">
        <v>417</v>
      </c>
      <c r="C171" s="170" t="s">
        <v>172</v>
      </c>
      <c r="D171" s="170" t="s">
        <v>920</v>
      </c>
      <c r="E171" s="170" t="s">
        <v>74</v>
      </c>
      <c r="F171" s="170"/>
      <c r="G171" s="171">
        <f t="shared" si="4"/>
        <v>300</v>
      </c>
      <c r="H171" s="94">
        <v>300000</v>
      </c>
    </row>
    <row r="172" spans="1:8" ht="38.25">
      <c r="A172" s="168">
        <f t="shared" si="5"/>
        <v>161</v>
      </c>
      <c r="B172" s="169" t="s">
        <v>1066</v>
      </c>
      <c r="C172" s="170" t="s">
        <v>172</v>
      </c>
      <c r="D172" s="170" t="s">
        <v>920</v>
      </c>
      <c r="E172" s="170" t="s">
        <v>372</v>
      </c>
      <c r="F172" s="170"/>
      <c r="G172" s="171">
        <f t="shared" si="4"/>
        <v>300</v>
      </c>
      <c r="H172" s="94">
        <v>300000</v>
      </c>
    </row>
    <row r="173" spans="1:8" ht="38.25">
      <c r="A173" s="168">
        <f t="shared" si="5"/>
        <v>162</v>
      </c>
      <c r="B173" s="169" t="s">
        <v>418</v>
      </c>
      <c r="C173" s="170" t="s">
        <v>172</v>
      </c>
      <c r="D173" s="170" t="s">
        <v>921</v>
      </c>
      <c r="E173" s="170" t="s">
        <v>74</v>
      </c>
      <c r="F173" s="170"/>
      <c r="G173" s="171">
        <f t="shared" si="4"/>
        <v>125</v>
      </c>
      <c r="H173" s="94">
        <v>125000</v>
      </c>
    </row>
    <row r="174" spans="1:8" ht="25.5">
      <c r="A174" s="168">
        <f t="shared" si="5"/>
        <v>163</v>
      </c>
      <c r="B174" s="169" t="s">
        <v>388</v>
      </c>
      <c r="C174" s="170" t="s">
        <v>172</v>
      </c>
      <c r="D174" s="170" t="s">
        <v>921</v>
      </c>
      <c r="E174" s="170" t="s">
        <v>376</v>
      </c>
      <c r="F174" s="170"/>
      <c r="G174" s="171">
        <f t="shared" si="4"/>
        <v>125</v>
      </c>
      <c r="H174" s="94">
        <v>125000</v>
      </c>
    </row>
    <row r="175" spans="1:8" ht="25.5">
      <c r="A175" s="168">
        <f t="shared" si="5"/>
        <v>164</v>
      </c>
      <c r="B175" s="169" t="s">
        <v>419</v>
      </c>
      <c r="C175" s="170" t="s">
        <v>172</v>
      </c>
      <c r="D175" s="170" t="s">
        <v>922</v>
      </c>
      <c r="E175" s="170" t="s">
        <v>74</v>
      </c>
      <c r="F175" s="170"/>
      <c r="G175" s="171">
        <f t="shared" si="4"/>
        <v>88</v>
      </c>
      <c r="H175" s="94">
        <v>88000</v>
      </c>
    </row>
    <row r="176" spans="1:8" ht="25.5">
      <c r="A176" s="168">
        <f t="shared" si="5"/>
        <v>165</v>
      </c>
      <c r="B176" s="169" t="s">
        <v>388</v>
      </c>
      <c r="C176" s="170" t="s">
        <v>172</v>
      </c>
      <c r="D176" s="170" t="s">
        <v>922</v>
      </c>
      <c r="E176" s="170" t="s">
        <v>376</v>
      </c>
      <c r="F176" s="170"/>
      <c r="G176" s="171">
        <f t="shared" si="4"/>
        <v>88</v>
      </c>
      <c r="H176" s="94">
        <v>88000</v>
      </c>
    </row>
    <row r="177" spans="1:8" ht="38.25">
      <c r="A177" s="168">
        <f t="shared" si="5"/>
        <v>166</v>
      </c>
      <c r="B177" s="169" t="s">
        <v>1085</v>
      </c>
      <c r="C177" s="170" t="s">
        <v>172</v>
      </c>
      <c r="D177" s="170" t="s">
        <v>924</v>
      </c>
      <c r="E177" s="170" t="s">
        <v>74</v>
      </c>
      <c r="F177" s="170"/>
      <c r="G177" s="171">
        <f t="shared" si="4"/>
        <v>300</v>
      </c>
      <c r="H177" s="94">
        <v>300000</v>
      </c>
    </row>
    <row r="178" spans="1:8" ht="38.25">
      <c r="A178" s="168">
        <f t="shared" si="5"/>
        <v>167</v>
      </c>
      <c r="B178" s="169" t="s">
        <v>1066</v>
      </c>
      <c r="C178" s="170" t="s">
        <v>172</v>
      </c>
      <c r="D178" s="170" t="s">
        <v>924</v>
      </c>
      <c r="E178" s="170" t="s">
        <v>372</v>
      </c>
      <c r="F178" s="170"/>
      <c r="G178" s="171">
        <f t="shared" si="4"/>
        <v>300</v>
      </c>
      <c r="H178" s="94">
        <v>300000</v>
      </c>
    </row>
    <row r="179" spans="1:8" ht="12.75">
      <c r="A179" s="168">
        <f t="shared" si="5"/>
        <v>168</v>
      </c>
      <c r="B179" s="169" t="s">
        <v>368</v>
      </c>
      <c r="C179" s="170" t="s">
        <v>172</v>
      </c>
      <c r="D179" s="170" t="s">
        <v>845</v>
      </c>
      <c r="E179" s="170" t="s">
        <v>74</v>
      </c>
      <c r="F179" s="170"/>
      <c r="G179" s="171">
        <f t="shared" si="4"/>
        <v>671.6</v>
      </c>
      <c r="H179" s="94">
        <v>671600</v>
      </c>
    </row>
    <row r="180" spans="1:8" ht="12.75">
      <c r="A180" s="168">
        <f t="shared" si="5"/>
        <v>169</v>
      </c>
      <c r="B180" s="169" t="s">
        <v>385</v>
      </c>
      <c r="C180" s="170" t="s">
        <v>172</v>
      </c>
      <c r="D180" s="170" t="s">
        <v>845</v>
      </c>
      <c r="E180" s="170" t="s">
        <v>74</v>
      </c>
      <c r="F180" s="170"/>
      <c r="G180" s="171">
        <f t="shared" si="4"/>
        <v>671.6</v>
      </c>
      <c r="H180" s="94">
        <v>671600</v>
      </c>
    </row>
    <row r="181" spans="1:8" ht="38.25">
      <c r="A181" s="168">
        <f t="shared" si="5"/>
        <v>170</v>
      </c>
      <c r="B181" s="169" t="s">
        <v>1086</v>
      </c>
      <c r="C181" s="170" t="s">
        <v>172</v>
      </c>
      <c r="D181" s="170" t="s">
        <v>926</v>
      </c>
      <c r="E181" s="170" t="s">
        <v>74</v>
      </c>
      <c r="F181" s="170"/>
      <c r="G181" s="171">
        <f t="shared" si="4"/>
        <v>671.6</v>
      </c>
      <c r="H181" s="94">
        <v>671600</v>
      </c>
    </row>
    <row r="182" spans="1:8" ht="25.5">
      <c r="A182" s="168">
        <f t="shared" si="5"/>
        <v>171</v>
      </c>
      <c r="B182" s="169" t="s">
        <v>388</v>
      </c>
      <c r="C182" s="170" t="s">
        <v>172</v>
      </c>
      <c r="D182" s="170" t="s">
        <v>926</v>
      </c>
      <c r="E182" s="170" t="s">
        <v>376</v>
      </c>
      <c r="F182" s="170"/>
      <c r="G182" s="171">
        <f t="shared" si="4"/>
        <v>671.6</v>
      </c>
      <c r="H182" s="94">
        <v>671600</v>
      </c>
    </row>
    <row r="183" spans="1:8" ht="12.75">
      <c r="A183" s="168">
        <f t="shared" si="5"/>
        <v>172</v>
      </c>
      <c r="B183" s="169" t="s">
        <v>638</v>
      </c>
      <c r="C183" s="170" t="s">
        <v>639</v>
      </c>
      <c r="D183" s="170" t="s">
        <v>844</v>
      </c>
      <c r="E183" s="170" t="s">
        <v>74</v>
      </c>
      <c r="F183" s="170"/>
      <c r="G183" s="171">
        <f t="shared" si="4"/>
        <v>250</v>
      </c>
      <c r="H183" s="94">
        <v>250000</v>
      </c>
    </row>
    <row r="184" spans="1:8" ht="38.25">
      <c r="A184" s="168">
        <f t="shared" si="5"/>
        <v>173</v>
      </c>
      <c r="B184" s="169" t="s">
        <v>662</v>
      </c>
      <c r="C184" s="170" t="s">
        <v>639</v>
      </c>
      <c r="D184" s="170" t="s">
        <v>868</v>
      </c>
      <c r="E184" s="170" t="s">
        <v>74</v>
      </c>
      <c r="F184" s="170"/>
      <c r="G184" s="171">
        <f t="shared" si="4"/>
        <v>250</v>
      </c>
      <c r="H184" s="94">
        <v>250000</v>
      </c>
    </row>
    <row r="185" spans="1:8" ht="63.75">
      <c r="A185" s="168">
        <f t="shared" si="5"/>
        <v>174</v>
      </c>
      <c r="B185" s="169" t="s">
        <v>664</v>
      </c>
      <c r="C185" s="170" t="s">
        <v>639</v>
      </c>
      <c r="D185" s="170" t="s">
        <v>872</v>
      </c>
      <c r="E185" s="170" t="s">
        <v>74</v>
      </c>
      <c r="F185" s="170"/>
      <c r="G185" s="171">
        <f t="shared" si="4"/>
        <v>250</v>
      </c>
      <c r="H185" s="94">
        <v>250000</v>
      </c>
    </row>
    <row r="186" spans="1:8" ht="63.75">
      <c r="A186" s="168">
        <f t="shared" si="5"/>
        <v>175</v>
      </c>
      <c r="B186" s="169" t="s">
        <v>407</v>
      </c>
      <c r="C186" s="170" t="s">
        <v>639</v>
      </c>
      <c r="D186" s="170" t="s">
        <v>927</v>
      </c>
      <c r="E186" s="170" t="s">
        <v>74</v>
      </c>
      <c r="F186" s="170"/>
      <c r="G186" s="171">
        <f t="shared" si="4"/>
        <v>250</v>
      </c>
      <c r="H186" s="94">
        <v>250000</v>
      </c>
    </row>
    <row r="187" spans="1:8" ht="12.75">
      <c r="A187" s="168">
        <f t="shared" si="5"/>
        <v>176</v>
      </c>
      <c r="B187" s="169" t="s">
        <v>394</v>
      </c>
      <c r="C187" s="170" t="s">
        <v>639</v>
      </c>
      <c r="D187" s="170" t="s">
        <v>927</v>
      </c>
      <c r="E187" s="170" t="s">
        <v>377</v>
      </c>
      <c r="F187" s="170"/>
      <c r="G187" s="171">
        <f t="shared" si="4"/>
        <v>196.134</v>
      </c>
      <c r="H187" s="94">
        <v>196134</v>
      </c>
    </row>
    <row r="188" spans="1:8" ht="25.5">
      <c r="A188" s="168">
        <f t="shared" si="5"/>
        <v>177</v>
      </c>
      <c r="B188" s="169" t="s">
        <v>388</v>
      </c>
      <c r="C188" s="170" t="s">
        <v>639</v>
      </c>
      <c r="D188" s="170" t="s">
        <v>927</v>
      </c>
      <c r="E188" s="170" t="s">
        <v>376</v>
      </c>
      <c r="F188" s="170"/>
      <c r="G188" s="171">
        <f t="shared" si="4"/>
        <v>53.866</v>
      </c>
      <c r="H188" s="94">
        <v>53866</v>
      </c>
    </row>
    <row r="189" spans="1:8" ht="12.75">
      <c r="A189" s="168">
        <f t="shared" si="5"/>
        <v>178</v>
      </c>
      <c r="B189" s="169" t="s">
        <v>640</v>
      </c>
      <c r="C189" s="170" t="s">
        <v>641</v>
      </c>
      <c r="D189" s="170" t="s">
        <v>844</v>
      </c>
      <c r="E189" s="170" t="s">
        <v>74</v>
      </c>
      <c r="F189" s="170"/>
      <c r="G189" s="171">
        <f t="shared" si="4"/>
        <v>5963.3</v>
      </c>
      <c r="H189" s="94">
        <v>5963300</v>
      </c>
    </row>
    <row r="190" spans="1:8" ht="38.25">
      <c r="A190" s="168">
        <f t="shared" si="5"/>
        <v>179</v>
      </c>
      <c r="B190" s="169" t="s">
        <v>660</v>
      </c>
      <c r="C190" s="170" t="s">
        <v>641</v>
      </c>
      <c r="D190" s="170" t="s">
        <v>915</v>
      </c>
      <c r="E190" s="170" t="s">
        <v>74</v>
      </c>
      <c r="F190" s="170"/>
      <c r="G190" s="171">
        <f t="shared" si="4"/>
        <v>5963.3</v>
      </c>
      <c r="H190" s="94">
        <v>5963300</v>
      </c>
    </row>
    <row r="191" spans="1:8" ht="38.25">
      <c r="A191" s="168">
        <f t="shared" si="5"/>
        <v>180</v>
      </c>
      <c r="B191" s="169" t="s">
        <v>420</v>
      </c>
      <c r="C191" s="170" t="s">
        <v>641</v>
      </c>
      <c r="D191" s="170" t="s">
        <v>928</v>
      </c>
      <c r="E191" s="170" t="s">
        <v>74</v>
      </c>
      <c r="F191" s="170"/>
      <c r="G191" s="171">
        <f t="shared" si="4"/>
        <v>5963.3</v>
      </c>
      <c r="H191" s="94">
        <v>5963300</v>
      </c>
    </row>
    <row r="192" spans="1:8" ht="38.25">
      <c r="A192" s="168">
        <f t="shared" si="5"/>
        <v>181</v>
      </c>
      <c r="B192" s="169" t="s">
        <v>1087</v>
      </c>
      <c r="C192" s="170" t="s">
        <v>641</v>
      </c>
      <c r="D192" s="170" t="s">
        <v>930</v>
      </c>
      <c r="E192" s="170" t="s">
        <v>74</v>
      </c>
      <c r="F192" s="170"/>
      <c r="G192" s="171">
        <f t="shared" si="4"/>
        <v>5474</v>
      </c>
      <c r="H192" s="94">
        <v>5474000</v>
      </c>
    </row>
    <row r="193" spans="1:8" ht="12.75">
      <c r="A193" s="168">
        <f t="shared" si="5"/>
        <v>182</v>
      </c>
      <c r="B193" s="169" t="s">
        <v>446</v>
      </c>
      <c r="C193" s="170" t="s">
        <v>641</v>
      </c>
      <c r="D193" s="170" t="s">
        <v>930</v>
      </c>
      <c r="E193" s="170" t="s">
        <v>374</v>
      </c>
      <c r="F193" s="170"/>
      <c r="G193" s="171">
        <f t="shared" si="4"/>
        <v>5474</v>
      </c>
      <c r="H193" s="94">
        <v>5474000</v>
      </c>
    </row>
    <row r="194" spans="1:8" ht="12.75">
      <c r="A194" s="168">
        <f t="shared" si="5"/>
        <v>183</v>
      </c>
      <c r="B194" s="169" t="s">
        <v>1088</v>
      </c>
      <c r="C194" s="170" t="s">
        <v>641</v>
      </c>
      <c r="D194" s="170" t="s">
        <v>932</v>
      </c>
      <c r="E194" s="170" t="s">
        <v>74</v>
      </c>
      <c r="F194" s="170"/>
      <c r="G194" s="171">
        <f t="shared" si="4"/>
        <v>489.3</v>
      </c>
      <c r="H194" s="94">
        <v>489300</v>
      </c>
    </row>
    <row r="195" spans="1:8" ht="25.5">
      <c r="A195" s="168">
        <f t="shared" si="5"/>
        <v>184</v>
      </c>
      <c r="B195" s="169" t="s">
        <v>388</v>
      </c>
      <c r="C195" s="170" t="s">
        <v>641</v>
      </c>
      <c r="D195" s="170" t="s">
        <v>932</v>
      </c>
      <c r="E195" s="170" t="s">
        <v>376</v>
      </c>
      <c r="F195" s="170"/>
      <c r="G195" s="171">
        <f t="shared" si="4"/>
        <v>489.3</v>
      </c>
      <c r="H195" s="94">
        <v>489300</v>
      </c>
    </row>
    <row r="196" spans="1:8" ht="12.75">
      <c r="A196" s="168">
        <f t="shared" si="5"/>
        <v>185</v>
      </c>
      <c r="B196" s="169" t="s">
        <v>219</v>
      </c>
      <c r="C196" s="170" t="s">
        <v>192</v>
      </c>
      <c r="D196" s="170" t="s">
        <v>844</v>
      </c>
      <c r="E196" s="170" t="s">
        <v>74</v>
      </c>
      <c r="F196" s="170"/>
      <c r="G196" s="171">
        <f t="shared" si="4"/>
        <v>55044.1</v>
      </c>
      <c r="H196" s="94">
        <v>55044100</v>
      </c>
    </row>
    <row r="197" spans="1:8" ht="38.25">
      <c r="A197" s="168">
        <f t="shared" si="5"/>
        <v>186</v>
      </c>
      <c r="B197" s="169" t="s">
        <v>660</v>
      </c>
      <c r="C197" s="170" t="s">
        <v>192</v>
      </c>
      <c r="D197" s="170" t="s">
        <v>915</v>
      </c>
      <c r="E197" s="170" t="s">
        <v>74</v>
      </c>
      <c r="F197" s="170"/>
      <c r="G197" s="171">
        <f t="shared" si="4"/>
        <v>55044.1</v>
      </c>
      <c r="H197" s="94">
        <v>55044100</v>
      </c>
    </row>
    <row r="198" spans="1:8" ht="38.25">
      <c r="A198" s="168">
        <f t="shared" si="5"/>
        <v>187</v>
      </c>
      <c r="B198" s="169" t="s">
        <v>420</v>
      </c>
      <c r="C198" s="170" t="s">
        <v>192</v>
      </c>
      <c r="D198" s="170" t="s">
        <v>928</v>
      </c>
      <c r="E198" s="170" t="s">
        <v>74</v>
      </c>
      <c r="F198" s="170"/>
      <c r="G198" s="171">
        <f t="shared" si="4"/>
        <v>55044.1</v>
      </c>
      <c r="H198" s="94">
        <v>55044100</v>
      </c>
    </row>
    <row r="199" spans="1:8" ht="25.5">
      <c r="A199" s="168">
        <f t="shared" si="5"/>
        <v>188</v>
      </c>
      <c r="B199" s="169" t="s">
        <v>421</v>
      </c>
      <c r="C199" s="170" t="s">
        <v>192</v>
      </c>
      <c r="D199" s="170" t="s">
        <v>933</v>
      </c>
      <c r="E199" s="170" t="s">
        <v>74</v>
      </c>
      <c r="F199" s="170"/>
      <c r="G199" s="171">
        <f t="shared" si="4"/>
        <v>200.6</v>
      </c>
      <c r="H199" s="94">
        <v>200600</v>
      </c>
    </row>
    <row r="200" spans="1:8" ht="25.5">
      <c r="A200" s="168">
        <f t="shared" si="5"/>
        <v>189</v>
      </c>
      <c r="B200" s="169" t="s">
        <v>388</v>
      </c>
      <c r="C200" s="170" t="s">
        <v>192</v>
      </c>
      <c r="D200" s="170" t="s">
        <v>933</v>
      </c>
      <c r="E200" s="170" t="s">
        <v>376</v>
      </c>
      <c r="F200" s="170"/>
      <c r="G200" s="171">
        <f t="shared" si="4"/>
        <v>200.6</v>
      </c>
      <c r="H200" s="94">
        <v>200600</v>
      </c>
    </row>
    <row r="201" spans="1:8" ht="51">
      <c r="A201" s="168">
        <f t="shared" si="5"/>
        <v>190</v>
      </c>
      <c r="B201" s="169" t="s">
        <v>1089</v>
      </c>
      <c r="C201" s="170" t="s">
        <v>192</v>
      </c>
      <c r="D201" s="170" t="s">
        <v>935</v>
      </c>
      <c r="E201" s="170" t="s">
        <v>74</v>
      </c>
      <c r="F201" s="170"/>
      <c r="G201" s="171">
        <f t="shared" si="4"/>
        <v>40459.5</v>
      </c>
      <c r="H201" s="94">
        <v>40459500</v>
      </c>
    </row>
    <row r="202" spans="1:8" ht="12.75">
      <c r="A202" s="168">
        <f t="shared" si="5"/>
        <v>191</v>
      </c>
      <c r="B202" s="169" t="s">
        <v>446</v>
      </c>
      <c r="C202" s="170" t="s">
        <v>192</v>
      </c>
      <c r="D202" s="170" t="s">
        <v>935</v>
      </c>
      <c r="E202" s="170" t="s">
        <v>374</v>
      </c>
      <c r="F202" s="170"/>
      <c r="G202" s="171">
        <f t="shared" si="4"/>
        <v>40459.5</v>
      </c>
      <c r="H202" s="94">
        <v>40459500</v>
      </c>
    </row>
    <row r="203" spans="1:8" ht="38.25">
      <c r="A203" s="168">
        <f t="shared" si="5"/>
        <v>192</v>
      </c>
      <c r="B203" s="169" t="s">
        <v>1174</v>
      </c>
      <c r="C203" s="170" t="s">
        <v>192</v>
      </c>
      <c r="D203" s="170" t="s">
        <v>1175</v>
      </c>
      <c r="E203" s="170" t="s">
        <v>74</v>
      </c>
      <c r="F203" s="170"/>
      <c r="G203" s="171">
        <f aca="true" t="shared" si="6" ref="G203:G264">H203/1000</f>
        <v>14384</v>
      </c>
      <c r="H203" s="94">
        <v>14384000</v>
      </c>
    </row>
    <row r="204" spans="1:8" ht="12.75">
      <c r="A204" s="168">
        <f t="shared" si="5"/>
        <v>193</v>
      </c>
      <c r="B204" s="169" t="s">
        <v>446</v>
      </c>
      <c r="C204" s="170" t="s">
        <v>192</v>
      </c>
      <c r="D204" s="170" t="s">
        <v>1175</v>
      </c>
      <c r="E204" s="170" t="s">
        <v>374</v>
      </c>
      <c r="F204" s="170"/>
      <c r="G204" s="171">
        <f t="shared" si="6"/>
        <v>14384</v>
      </c>
      <c r="H204" s="94">
        <v>14384000</v>
      </c>
    </row>
    <row r="205" spans="1:8" ht="12.75">
      <c r="A205" s="168">
        <f aca="true" t="shared" si="7" ref="A205:A268">1+A204</f>
        <v>194</v>
      </c>
      <c r="B205" s="169" t="s">
        <v>220</v>
      </c>
      <c r="C205" s="170" t="s">
        <v>173</v>
      </c>
      <c r="D205" s="170" t="s">
        <v>844</v>
      </c>
      <c r="E205" s="170" t="s">
        <v>74</v>
      </c>
      <c r="F205" s="170"/>
      <c r="G205" s="171">
        <f t="shared" si="6"/>
        <v>2917.2</v>
      </c>
      <c r="H205" s="94">
        <v>2917200</v>
      </c>
    </row>
    <row r="206" spans="1:8" ht="51">
      <c r="A206" s="168">
        <f t="shared" si="7"/>
        <v>195</v>
      </c>
      <c r="B206" s="169" t="s">
        <v>1176</v>
      </c>
      <c r="C206" s="170" t="s">
        <v>173</v>
      </c>
      <c r="D206" s="170" t="s">
        <v>936</v>
      </c>
      <c r="E206" s="170" t="s">
        <v>74</v>
      </c>
      <c r="F206" s="170"/>
      <c r="G206" s="171">
        <f t="shared" si="6"/>
        <v>1874</v>
      </c>
      <c r="H206" s="94">
        <v>1874000</v>
      </c>
    </row>
    <row r="207" spans="1:8" ht="25.5">
      <c r="A207" s="168">
        <f t="shared" si="7"/>
        <v>196</v>
      </c>
      <c r="B207" s="169" t="s">
        <v>1177</v>
      </c>
      <c r="C207" s="170" t="s">
        <v>173</v>
      </c>
      <c r="D207" s="170" t="s">
        <v>937</v>
      </c>
      <c r="E207" s="170" t="s">
        <v>74</v>
      </c>
      <c r="F207" s="170"/>
      <c r="G207" s="171">
        <f t="shared" si="6"/>
        <v>390</v>
      </c>
      <c r="H207" s="94">
        <v>390000</v>
      </c>
    </row>
    <row r="208" spans="1:8" ht="38.25">
      <c r="A208" s="168">
        <f t="shared" si="7"/>
        <v>197</v>
      </c>
      <c r="B208" s="169" t="s">
        <v>422</v>
      </c>
      <c r="C208" s="170" t="s">
        <v>173</v>
      </c>
      <c r="D208" s="170" t="s">
        <v>938</v>
      </c>
      <c r="E208" s="170" t="s">
        <v>74</v>
      </c>
      <c r="F208" s="170"/>
      <c r="G208" s="171">
        <f t="shared" si="6"/>
        <v>390</v>
      </c>
      <c r="H208" s="94">
        <v>390000</v>
      </c>
    </row>
    <row r="209" spans="1:8" ht="25.5">
      <c r="A209" s="168">
        <f t="shared" si="7"/>
        <v>198</v>
      </c>
      <c r="B209" s="169" t="s">
        <v>388</v>
      </c>
      <c r="C209" s="170" t="s">
        <v>173</v>
      </c>
      <c r="D209" s="170" t="s">
        <v>938</v>
      </c>
      <c r="E209" s="170" t="s">
        <v>376</v>
      </c>
      <c r="F209" s="170"/>
      <c r="G209" s="171">
        <f t="shared" si="6"/>
        <v>390</v>
      </c>
      <c r="H209" s="94">
        <v>390000</v>
      </c>
    </row>
    <row r="210" spans="1:8" ht="25.5">
      <c r="A210" s="168">
        <f t="shared" si="7"/>
        <v>199</v>
      </c>
      <c r="B210" s="169" t="s">
        <v>423</v>
      </c>
      <c r="C210" s="170" t="s">
        <v>173</v>
      </c>
      <c r="D210" s="170" t="s">
        <v>939</v>
      </c>
      <c r="E210" s="170" t="s">
        <v>74</v>
      </c>
      <c r="F210" s="170"/>
      <c r="G210" s="171">
        <f t="shared" si="6"/>
        <v>1484</v>
      </c>
      <c r="H210" s="94">
        <v>1484000</v>
      </c>
    </row>
    <row r="211" spans="1:8" ht="51">
      <c r="A211" s="168">
        <f t="shared" si="7"/>
        <v>200</v>
      </c>
      <c r="B211" s="169" t="s">
        <v>424</v>
      </c>
      <c r="C211" s="170" t="s">
        <v>173</v>
      </c>
      <c r="D211" s="170" t="s">
        <v>940</v>
      </c>
      <c r="E211" s="170" t="s">
        <v>74</v>
      </c>
      <c r="F211" s="170"/>
      <c r="G211" s="171">
        <f t="shared" si="6"/>
        <v>250</v>
      </c>
      <c r="H211" s="94">
        <v>250000</v>
      </c>
    </row>
    <row r="212" spans="1:8" ht="38.25">
      <c r="A212" s="168">
        <f t="shared" si="7"/>
        <v>201</v>
      </c>
      <c r="B212" s="169" t="s">
        <v>1066</v>
      </c>
      <c r="C212" s="170" t="s">
        <v>173</v>
      </c>
      <c r="D212" s="170" t="s">
        <v>940</v>
      </c>
      <c r="E212" s="170" t="s">
        <v>372</v>
      </c>
      <c r="F212" s="170"/>
      <c r="G212" s="171">
        <f t="shared" si="6"/>
        <v>250</v>
      </c>
      <c r="H212" s="94">
        <v>250000</v>
      </c>
    </row>
    <row r="213" spans="1:8" ht="38.25">
      <c r="A213" s="168">
        <f t="shared" si="7"/>
        <v>202</v>
      </c>
      <c r="B213" s="169" t="s">
        <v>425</v>
      </c>
      <c r="C213" s="170" t="s">
        <v>173</v>
      </c>
      <c r="D213" s="170" t="s">
        <v>941</v>
      </c>
      <c r="E213" s="170" t="s">
        <v>74</v>
      </c>
      <c r="F213" s="170"/>
      <c r="G213" s="171">
        <f t="shared" si="6"/>
        <v>600</v>
      </c>
      <c r="H213" s="94">
        <v>600000</v>
      </c>
    </row>
    <row r="214" spans="1:8" ht="38.25">
      <c r="A214" s="168">
        <f t="shared" si="7"/>
        <v>203</v>
      </c>
      <c r="B214" s="169" t="s">
        <v>1066</v>
      </c>
      <c r="C214" s="170" t="s">
        <v>173</v>
      </c>
      <c r="D214" s="170" t="s">
        <v>941</v>
      </c>
      <c r="E214" s="170" t="s">
        <v>372</v>
      </c>
      <c r="F214" s="170"/>
      <c r="G214" s="171">
        <f t="shared" si="6"/>
        <v>600</v>
      </c>
      <c r="H214" s="94">
        <v>600000</v>
      </c>
    </row>
    <row r="215" spans="1:8" ht="51">
      <c r="A215" s="168">
        <f t="shared" si="7"/>
        <v>204</v>
      </c>
      <c r="B215" s="169" t="s">
        <v>426</v>
      </c>
      <c r="C215" s="170" t="s">
        <v>173</v>
      </c>
      <c r="D215" s="170" t="s">
        <v>942</v>
      </c>
      <c r="E215" s="170" t="s">
        <v>74</v>
      </c>
      <c r="F215" s="170"/>
      <c r="G215" s="171">
        <f t="shared" si="6"/>
        <v>10</v>
      </c>
      <c r="H215" s="94">
        <v>10000</v>
      </c>
    </row>
    <row r="216" spans="1:8" ht="38.25">
      <c r="A216" s="168">
        <f t="shared" si="7"/>
        <v>205</v>
      </c>
      <c r="B216" s="169" t="s">
        <v>1066</v>
      </c>
      <c r="C216" s="170" t="s">
        <v>173</v>
      </c>
      <c r="D216" s="170" t="s">
        <v>942</v>
      </c>
      <c r="E216" s="170" t="s">
        <v>372</v>
      </c>
      <c r="F216" s="170"/>
      <c r="G216" s="171">
        <f t="shared" si="6"/>
        <v>10</v>
      </c>
      <c r="H216" s="94">
        <v>10000</v>
      </c>
    </row>
    <row r="217" spans="1:8" ht="25.5">
      <c r="A217" s="168">
        <f t="shared" si="7"/>
        <v>206</v>
      </c>
      <c r="B217" s="169" t="s">
        <v>428</v>
      </c>
      <c r="C217" s="170" t="s">
        <v>173</v>
      </c>
      <c r="D217" s="170" t="s">
        <v>943</v>
      </c>
      <c r="E217" s="170" t="s">
        <v>74</v>
      </c>
      <c r="F217" s="170"/>
      <c r="G217" s="171">
        <f t="shared" si="6"/>
        <v>47</v>
      </c>
      <c r="H217" s="94">
        <v>47000</v>
      </c>
    </row>
    <row r="218" spans="1:8" ht="25.5">
      <c r="A218" s="168">
        <f t="shared" si="7"/>
        <v>207</v>
      </c>
      <c r="B218" s="169" t="s">
        <v>388</v>
      </c>
      <c r="C218" s="170" t="s">
        <v>173</v>
      </c>
      <c r="D218" s="170" t="s">
        <v>943</v>
      </c>
      <c r="E218" s="170" t="s">
        <v>376</v>
      </c>
      <c r="F218" s="170"/>
      <c r="G218" s="171">
        <f t="shared" si="6"/>
        <v>47</v>
      </c>
      <c r="H218" s="94">
        <v>47000</v>
      </c>
    </row>
    <row r="219" spans="1:8" ht="63.75">
      <c r="A219" s="168">
        <f t="shared" si="7"/>
        <v>208</v>
      </c>
      <c r="B219" s="169" t="s">
        <v>642</v>
      </c>
      <c r="C219" s="170" t="s">
        <v>173</v>
      </c>
      <c r="D219" s="170" t="s">
        <v>944</v>
      </c>
      <c r="E219" s="170" t="s">
        <v>74</v>
      </c>
      <c r="F219" s="170"/>
      <c r="G219" s="171">
        <f t="shared" si="6"/>
        <v>22</v>
      </c>
      <c r="H219" s="94">
        <v>22000</v>
      </c>
    </row>
    <row r="220" spans="1:8" ht="25.5">
      <c r="A220" s="168">
        <f t="shared" si="7"/>
        <v>209</v>
      </c>
      <c r="B220" s="169" t="s">
        <v>388</v>
      </c>
      <c r="C220" s="170" t="s">
        <v>173</v>
      </c>
      <c r="D220" s="170" t="s">
        <v>944</v>
      </c>
      <c r="E220" s="170" t="s">
        <v>376</v>
      </c>
      <c r="F220" s="170"/>
      <c r="G220" s="171">
        <f t="shared" si="6"/>
        <v>22</v>
      </c>
      <c r="H220" s="94">
        <v>22000</v>
      </c>
    </row>
    <row r="221" spans="1:8" ht="51">
      <c r="A221" s="168">
        <f t="shared" si="7"/>
        <v>210</v>
      </c>
      <c r="B221" s="169" t="s">
        <v>1090</v>
      </c>
      <c r="C221" s="170" t="s">
        <v>173</v>
      </c>
      <c r="D221" s="170" t="s">
        <v>946</v>
      </c>
      <c r="E221" s="170" t="s">
        <v>74</v>
      </c>
      <c r="F221" s="170"/>
      <c r="G221" s="171">
        <f t="shared" si="6"/>
        <v>500</v>
      </c>
      <c r="H221" s="94">
        <v>500000</v>
      </c>
    </row>
    <row r="222" spans="1:8" ht="38.25">
      <c r="A222" s="168">
        <f t="shared" si="7"/>
        <v>211</v>
      </c>
      <c r="B222" s="169" t="s">
        <v>1066</v>
      </c>
      <c r="C222" s="170" t="s">
        <v>173</v>
      </c>
      <c r="D222" s="170" t="s">
        <v>946</v>
      </c>
      <c r="E222" s="170" t="s">
        <v>372</v>
      </c>
      <c r="F222" s="170"/>
      <c r="G222" s="171">
        <f t="shared" si="6"/>
        <v>500</v>
      </c>
      <c r="H222" s="94">
        <v>500000</v>
      </c>
    </row>
    <row r="223" spans="1:8" ht="25.5">
      <c r="A223" s="168">
        <f t="shared" si="7"/>
        <v>212</v>
      </c>
      <c r="B223" s="169" t="s">
        <v>427</v>
      </c>
      <c r="C223" s="170" t="s">
        <v>173</v>
      </c>
      <c r="D223" s="170" t="s">
        <v>947</v>
      </c>
      <c r="E223" s="170" t="s">
        <v>74</v>
      </c>
      <c r="F223" s="170"/>
      <c r="G223" s="171">
        <f t="shared" si="6"/>
        <v>35</v>
      </c>
      <c r="H223" s="94">
        <v>35000</v>
      </c>
    </row>
    <row r="224" spans="1:8" ht="25.5">
      <c r="A224" s="168">
        <f t="shared" si="7"/>
        <v>213</v>
      </c>
      <c r="B224" s="169" t="s">
        <v>388</v>
      </c>
      <c r="C224" s="170" t="s">
        <v>173</v>
      </c>
      <c r="D224" s="170" t="s">
        <v>947</v>
      </c>
      <c r="E224" s="170" t="s">
        <v>376</v>
      </c>
      <c r="F224" s="170"/>
      <c r="G224" s="171">
        <f t="shared" si="6"/>
        <v>35</v>
      </c>
      <c r="H224" s="94">
        <v>35000</v>
      </c>
    </row>
    <row r="225" spans="1:8" ht="25.5">
      <c r="A225" s="168">
        <f t="shared" si="7"/>
        <v>214</v>
      </c>
      <c r="B225" s="169" t="s">
        <v>1091</v>
      </c>
      <c r="C225" s="170" t="s">
        <v>173</v>
      </c>
      <c r="D225" s="170" t="s">
        <v>949</v>
      </c>
      <c r="E225" s="170" t="s">
        <v>74</v>
      </c>
      <c r="F225" s="170"/>
      <c r="G225" s="171">
        <f t="shared" si="6"/>
        <v>20</v>
      </c>
      <c r="H225" s="94">
        <v>20000</v>
      </c>
    </row>
    <row r="226" spans="1:8" ht="25.5">
      <c r="A226" s="168">
        <f t="shared" si="7"/>
        <v>215</v>
      </c>
      <c r="B226" s="169" t="s">
        <v>388</v>
      </c>
      <c r="C226" s="170" t="s">
        <v>173</v>
      </c>
      <c r="D226" s="170" t="s">
        <v>949</v>
      </c>
      <c r="E226" s="170" t="s">
        <v>376</v>
      </c>
      <c r="F226" s="170"/>
      <c r="G226" s="171">
        <f t="shared" si="6"/>
        <v>20</v>
      </c>
      <c r="H226" s="94">
        <v>20000</v>
      </c>
    </row>
    <row r="227" spans="1:8" ht="38.25">
      <c r="A227" s="168">
        <f t="shared" si="7"/>
        <v>216</v>
      </c>
      <c r="B227" s="169" t="s">
        <v>660</v>
      </c>
      <c r="C227" s="170" t="s">
        <v>173</v>
      </c>
      <c r="D227" s="170" t="s">
        <v>915</v>
      </c>
      <c r="E227" s="170" t="s">
        <v>74</v>
      </c>
      <c r="F227" s="170"/>
      <c r="G227" s="171">
        <f t="shared" si="6"/>
        <v>100</v>
      </c>
      <c r="H227" s="94">
        <v>100000</v>
      </c>
    </row>
    <row r="228" spans="1:8" ht="51">
      <c r="A228" s="168">
        <f t="shared" si="7"/>
        <v>217</v>
      </c>
      <c r="B228" s="169" t="s">
        <v>1092</v>
      </c>
      <c r="C228" s="170" t="s">
        <v>173</v>
      </c>
      <c r="D228" s="170" t="s">
        <v>951</v>
      </c>
      <c r="E228" s="170" t="s">
        <v>74</v>
      </c>
      <c r="F228" s="170"/>
      <c r="G228" s="171">
        <f t="shared" si="6"/>
        <v>100</v>
      </c>
      <c r="H228" s="94">
        <v>100000</v>
      </c>
    </row>
    <row r="229" spans="1:8" ht="12.75">
      <c r="A229" s="168">
        <f t="shared" si="7"/>
        <v>218</v>
      </c>
      <c r="B229" s="169" t="s">
        <v>430</v>
      </c>
      <c r="C229" s="170" t="s">
        <v>173</v>
      </c>
      <c r="D229" s="170" t="s">
        <v>953</v>
      </c>
      <c r="E229" s="170" t="s">
        <v>74</v>
      </c>
      <c r="F229" s="170"/>
      <c r="G229" s="171">
        <f t="shared" si="6"/>
        <v>50</v>
      </c>
      <c r="H229" s="94">
        <v>50000</v>
      </c>
    </row>
    <row r="230" spans="1:8" ht="25.5">
      <c r="A230" s="168">
        <f t="shared" si="7"/>
        <v>219</v>
      </c>
      <c r="B230" s="169" t="s">
        <v>388</v>
      </c>
      <c r="C230" s="170" t="s">
        <v>173</v>
      </c>
      <c r="D230" s="170" t="s">
        <v>953</v>
      </c>
      <c r="E230" s="170" t="s">
        <v>376</v>
      </c>
      <c r="F230" s="170"/>
      <c r="G230" s="171">
        <f t="shared" si="6"/>
        <v>50</v>
      </c>
      <c r="H230" s="94">
        <v>50000</v>
      </c>
    </row>
    <row r="231" spans="1:8" ht="25.5">
      <c r="A231" s="168">
        <f t="shared" si="7"/>
        <v>220</v>
      </c>
      <c r="B231" s="169" t="s">
        <v>1178</v>
      </c>
      <c r="C231" s="170" t="s">
        <v>173</v>
      </c>
      <c r="D231" s="170" t="s">
        <v>1179</v>
      </c>
      <c r="E231" s="170" t="s">
        <v>74</v>
      </c>
      <c r="F231" s="170"/>
      <c r="G231" s="171">
        <f t="shared" si="6"/>
        <v>50</v>
      </c>
      <c r="H231" s="94">
        <v>50000</v>
      </c>
    </row>
    <row r="232" spans="1:8" ht="25.5">
      <c r="A232" s="168">
        <f t="shared" si="7"/>
        <v>221</v>
      </c>
      <c r="B232" s="169" t="s">
        <v>388</v>
      </c>
      <c r="C232" s="170" t="s">
        <v>173</v>
      </c>
      <c r="D232" s="170" t="s">
        <v>1179</v>
      </c>
      <c r="E232" s="170" t="s">
        <v>376</v>
      </c>
      <c r="F232" s="170"/>
      <c r="G232" s="171">
        <f t="shared" si="6"/>
        <v>50</v>
      </c>
      <c r="H232" s="94">
        <v>50000</v>
      </c>
    </row>
    <row r="233" spans="1:8" ht="51">
      <c r="A233" s="168">
        <f t="shared" si="7"/>
        <v>222</v>
      </c>
      <c r="B233" s="169" t="s">
        <v>671</v>
      </c>
      <c r="C233" s="170" t="s">
        <v>173</v>
      </c>
      <c r="D233" s="170" t="s">
        <v>863</v>
      </c>
      <c r="E233" s="170" t="s">
        <v>74</v>
      </c>
      <c r="F233" s="170"/>
      <c r="G233" s="171">
        <f t="shared" si="6"/>
        <v>943.2</v>
      </c>
      <c r="H233" s="94">
        <v>943200</v>
      </c>
    </row>
    <row r="234" spans="1:8" ht="51">
      <c r="A234" s="168">
        <f t="shared" si="7"/>
        <v>223</v>
      </c>
      <c r="B234" s="169" t="s">
        <v>675</v>
      </c>
      <c r="C234" s="170" t="s">
        <v>173</v>
      </c>
      <c r="D234" s="170" t="s">
        <v>863</v>
      </c>
      <c r="E234" s="170" t="s">
        <v>74</v>
      </c>
      <c r="F234" s="170"/>
      <c r="G234" s="171">
        <f t="shared" si="6"/>
        <v>943.2</v>
      </c>
      <c r="H234" s="94">
        <v>943200</v>
      </c>
    </row>
    <row r="235" spans="1:8" ht="63.75">
      <c r="A235" s="168">
        <f t="shared" si="7"/>
        <v>224</v>
      </c>
      <c r="B235" s="169" t="s">
        <v>1330</v>
      </c>
      <c r="C235" s="170" t="s">
        <v>173</v>
      </c>
      <c r="D235" s="170" t="s">
        <v>1180</v>
      </c>
      <c r="E235" s="170" t="s">
        <v>74</v>
      </c>
      <c r="F235" s="170"/>
      <c r="G235" s="171">
        <f t="shared" si="6"/>
        <v>400</v>
      </c>
      <c r="H235" s="94">
        <v>400000</v>
      </c>
    </row>
    <row r="236" spans="1:8" ht="12.75">
      <c r="A236" s="168">
        <f t="shared" si="7"/>
        <v>225</v>
      </c>
      <c r="B236" s="169" t="s">
        <v>446</v>
      </c>
      <c r="C236" s="170" t="s">
        <v>173</v>
      </c>
      <c r="D236" s="170" t="s">
        <v>1180</v>
      </c>
      <c r="E236" s="170" t="s">
        <v>374</v>
      </c>
      <c r="F236" s="170"/>
      <c r="G236" s="171">
        <f t="shared" si="6"/>
        <v>400</v>
      </c>
      <c r="H236" s="94">
        <v>400000</v>
      </c>
    </row>
    <row r="237" spans="1:8" ht="51">
      <c r="A237" s="168">
        <f t="shared" si="7"/>
        <v>226</v>
      </c>
      <c r="B237" s="169" t="s">
        <v>1181</v>
      </c>
      <c r="C237" s="170" t="s">
        <v>173</v>
      </c>
      <c r="D237" s="170" t="s">
        <v>1182</v>
      </c>
      <c r="E237" s="170" t="s">
        <v>74</v>
      </c>
      <c r="F237" s="170"/>
      <c r="G237" s="171">
        <f t="shared" si="6"/>
        <v>543.2</v>
      </c>
      <c r="H237" s="94">
        <v>543200</v>
      </c>
    </row>
    <row r="238" spans="1:8" ht="12.75">
      <c r="A238" s="168">
        <f t="shared" si="7"/>
        <v>227</v>
      </c>
      <c r="B238" s="169" t="s">
        <v>446</v>
      </c>
      <c r="C238" s="170" t="s">
        <v>173</v>
      </c>
      <c r="D238" s="170" t="s">
        <v>1182</v>
      </c>
      <c r="E238" s="170" t="s">
        <v>374</v>
      </c>
      <c r="F238" s="170"/>
      <c r="G238" s="171">
        <f t="shared" si="6"/>
        <v>543.2</v>
      </c>
      <c r="H238" s="94">
        <v>543200</v>
      </c>
    </row>
    <row r="239" spans="1:8" ht="12.75">
      <c r="A239" s="168">
        <f t="shared" si="7"/>
        <v>228</v>
      </c>
      <c r="B239" s="169" t="s">
        <v>221</v>
      </c>
      <c r="C239" s="170" t="s">
        <v>174</v>
      </c>
      <c r="D239" s="170" t="s">
        <v>844</v>
      </c>
      <c r="E239" s="170" t="s">
        <v>74</v>
      </c>
      <c r="F239" s="170"/>
      <c r="G239" s="171">
        <f t="shared" si="6"/>
        <v>9040.12</v>
      </c>
      <c r="H239" s="94">
        <v>9040120</v>
      </c>
    </row>
    <row r="240" spans="1:8" ht="12.75">
      <c r="A240" s="168">
        <f t="shared" si="7"/>
        <v>229</v>
      </c>
      <c r="B240" s="169" t="s">
        <v>643</v>
      </c>
      <c r="C240" s="170" t="s">
        <v>644</v>
      </c>
      <c r="D240" s="170" t="s">
        <v>844</v>
      </c>
      <c r="E240" s="170" t="s">
        <v>74</v>
      </c>
      <c r="F240" s="170"/>
      <c r="G240" s="171">
        <f t="shared" si="6"/>
        <v>8419.12</v>
      </c>
      <c r="H240" s="94">
        <v>8419120</v>
      </c>
    </row>
    <row r="241" spans="1:8" ht="38.25">
      <c r="A241" s="168">
        <f t="shared" si="7"/>
        <v>230</v>
      </c>
      <c r="B241" s="169" t="s">
        <v>660</v>
      </c>
      <c r="C241" s="170" t="s">
        <v>644</v>
      </c>
      <c r="D241" s="170" t="s">
        <v>915</v>
      </c>
      <c r="E241" s="170" t="s">
        <v>74</v>
      </c>
      <c r="F241" s="170"/>
      <c r="G241" s="171">
        <f t="shared" si="6"/>
        <v>8419.12</v>
      </c>
      <c r="H241" s="94">
        <v>8419120</v>
      </c>
    </row>
    <row r="242" spans="1:8" ht="25.5">
      <c r="A242" s="168">
        <f t="shared" si="7"/>
        <v>231</v>
      </c>
      <c r="B242" s="169" t="s">
        <v>1093</v>
      </c>
      <c r="C242" s="170" t="s">
        <v>644</v>
      </c>
      <c r="D242" s="170" t="s">
        <v>955</v>
      </c>
      <c r="E242" s="170" t="s">
        <v>74</v>
      </c>
      <c r="F242" s="170"/>
      <c r="G242" s="171">
        <f t="shared" si="6"/>
        <v>8419.12</v>
      </c>
      <c r="H242" s="94">
        <v>8419120</v>
      </c>
    </row>
    <row r="243" spans="1:8" ht="25.5">
      <c r="A243" s="168">
        <f t="shared" si="7"/>
        <v>232</v>
      </c>
      <c r="B243" s="169" t="s">
        <v>1183</v>
      </c>
      <c r="C243" s="170" t="s">
        <v>644</v>
      </c>
      <c r="D243" s="170" t="s">
        <v>1184</v>
      </c>
      <c r="E243" s="170" t="s">
        <v>74</v>
      </c>
      <c r="F243" s="170"/>
      <c r="G243" s="171">
        <f t="shared" si="6"/>
        <v>4214.5</v>
      </c>
      <c r="H243" s="94">
        <v>4214500</v>
      </c>
    </row>
    <row r="244" spans="1:8" ht="12.75">
      <c r="A244" s="168">
        <f t="shared" si="7"/>
        <v>233</v>
      </c>
      <c r="B244" s="169" t="s">
        <v>446</v>
      </c>
      <c r="C244" s="170" t="s">
        <v>644</v>
      </c>
      <c r="D244" s="170" t="s">
        <v>1184</v>
      </c>
      <c r="E244" s="170" t="s">
        <v>374</v>
      </c>
      <c r="F244" s="170"/>
      <c r="G244" s="171">
        <f t="shared" si="6"/>
        <v>4214.5</v>
      </c>
      <c r="H244" s="94">
        <v>4214500</v>
      </c>
    </row>
    <row r="245" spans="1:8" ht="38.25">
      <c r="A245" s="168">
        <f t="shared" si="7"/>
        <v>234</v>
      </c>
      <c r="B245" s="169" t="s">
        <v>1185</v>
      </c>
      <c r="C245" s="170" t="s">
        <v>644</v>
      </c>
      <c r="D245" s="170" t="s">
        <v>1186</v>
      </c>
      <c r="E245" s="170" t="s">
        <v>74</v>
      </c>
      <c r="F245" s="170"/>
      <c r="G245" s="171">
        <f t="shared" si="6"/>
        <v>1551.3</v>
      </c>
      <c r="H245" s="94">
        <v>1551300</v>
      </c>
    </row>
    <row r="246" spans="1:8" ht="12.75">
      <c r="A246" s="168">
        <f t="shared" si="7"/>
        <v>235</v>
      </c>
      <c r="B246" s="169" t="s">
        <v>446</v>
      </c>
      <c r="C246" s="170" t="s">
        <v>644</v>
      </c>
      <c r="D246" s="170" t="s">
        <v>1186</v>
      </c>
      <c r="E246" s="170" t="s">
        <v>374</v>
      </c>
      <c r="F246" s="170"/>
      <c r="G246" s="171">
        <f t="shared" si="6"/>
        <v>1551.3</v>
      </c>
      <c r="H246" s="94">
        <v>1551300</v>
      </c>
    </row>
    <row r="247" spans="1:8" ht="25.5">
      <c r="A247" s="168">
        <f t="shared" si="7"/>
        <v>236</v>
      </c>
      <c r="B247" s="169" t="s">
        <v>1187</v>
      </c>
      <c r="C247" s="170" t="s">
        <v>644</v>
      </c>
      <c r="D247" s="170" t="s">
        <v>1188</v>
      </c>
      <c r="E247" s="170" t="s">
        <v>74</v>
      </c>
      <c r="F247" s="170"/>
      <c r="G247" s="171">
        <f t="shared" si="6"/>
        <v>1273</v>
      </c>
      <c r="H247" s="94">
        <v>1273000</v>
      </c>
    </row>
    <row r="248" spans="1:8" ht="12.75">
      <c r="A248" s="168">
        <f t="shared" si="7"/>
        <v>237</v>
      </c>
      <c r="B248" s="169" t="s">
        <v>446</v>
      </c>
      <c r="C248" s="170" t="s">
        <v>644</v>
      </c>
      <c r="D248" s="170" t="s">
        <v>1188</v>
      </c>
      <c r="E248" s="170" t="s">
        <v>374</v>
      </c>
      <c r="F248" s="170"/>
      <c r="G248" s="171">
        <f t="shared" si="6"/>
        <v>1273</v>
      </c>
      <c r="H248" s="94">
        <v>1273000</v>
      </c>
    </row>
    <row r="249" spans="1:8" ht="25.5">
      <c r="A249" s="168">
        <f t="shared" si="7"/>
        <v>238</v>
      </c>
      <c r="B249" s="169" t="s">
        <v>1094</v>
      </c>
      <c r="C249" s="170" t="s">
        <v>644</v>
      </c>
      <c r="D249" s="170" t="s">
        <v>957</v>
      </c>
      <c r="E249" s="170" t="s">
        <v>74</v>
      </c>
      <c r="F249" s="170"/>
      <c r="G249" s="171">
        <f t="shared" si="6"/>
        <v>1380.32</v>
      </c>
      <c r="H249" s="94">
        <v>1380320</v>
      </c>
    </row>
    <row r="250" spans="1:8" ht="12.75">
      <c r="A250" s="168">
        <f t="shared" si="7"/>
        <v>239</v>
      </c>
      <c r="B250" s="169" t="s">
        <v>397</v>
      </c>
      <c r="C250" s="170" t="s">
        <v>644</v>
      </c>
      <c r="D250" s="170" t="s">
        <v>957</v>
      </c>
      <c r="E250" s="170" t="s">
        <v>379</v>
      </c>
      <c r="F250" s="170"/>
      <c r="G250" s="171">
        <f t="shared" si="6"/>
        <v>1380.32</v>
      </c>
      <c r="H250" s="94">
        <v>1380320</v>
      </c>
    </row>
    <row r="251" spans="1:8" ht="12.75">
      <c r="A251" s="168">
        <f t="shared" si="7"/>
        <v>240</v>
      </c>
      <c r="B251" s="169" t="s">
        <v>645</v>
      </c>
      <c r="C251" s="170" t="s">
        <v>646</v>
      </c>
      <c r="D251" s="170" t="s">
        <v>844</v>
      </c>
      <c r="E251" s="170" t="s">
        <v>74</v>
      </c>
      <c r="F251" s="170"/>
      <c r="G251" s="171">
        <f t="shared" si="6"/>
        <v>600</v>
      </c>
      <c r="H251" s="94">
        <v>600000</v>
      </c>
    </row>
    <row r="252" spans="1:8" ht="38.25">
      <c r="A252" s="168">
        <f t="shared" si="7"/>
        <v>241</v>
      </c>
      <c r="B252" s="169" t="s">
        <v>660</v>
      </c>
      <c r="C252" s="170" t="s">
        <v>646</v>
      </c>
      <c r="D252" s="170" t="s">
        <v>915</v>
      </c>
      <c r="E252" s="170" t="s">
        <v>74</v>
      </c>
      <c r="F252" s="170"/>
      <c r="G252" s="171">
        <f t="shared" si="6"/>
        <v>600</v>
      </c>
      <c r="H252" s="94">
        <v>600000</v>
      </c>
    </row>
    <row r="253" spans="1:8" ht="25.5">
      <c r="A253" s="168">
        <f t="shared" si="7"/>
        <v>242</v>
      </c>
      <c r="B253" s="169" t="s">
        <v>1095</v>
      </c>
      <c r="C253" s="170" t="s">
        <v>646</v>
      </c>
      <c r="D253" s="170" t="s">
        <v>959</v>
      </c>
      <c r="E253" s="170" t="s">
        <v>74</v>
      </c>
      <c r="F253" s="170"/>
      <c r="G253" s="171">
        <f t="shared" si="6"/>
        <v>600</v>
      </c>
      <c r="H253" s="94">
        <v>600000</v>
      </c>
    </row>
    <row r="254" spans="1:8" ht="38.25">
      <c r="A254" s="168">
        <f t="shared" si="7"/>
        <v>243</v>
      </c>
      <c r="B254" s="169" t="s">
        <v>647</v>
      </c>
      <c r="C254" s="170" t="s">
        <v>646</v>
      </c>
      <c r="D254" s="170" t="s">
        <v>960</v>
      </c>
      <c r="E254" s="170" t="s">
        <v>74</v>
      </c>
      <c r="F254" s="170"/>
      <c r="G254" s="171">
        <f t="shared" si="6"/>
        <v>600</v>
      </c>
      <c r="H254" s="94">
        <v>600000</v>
      </c>
    </row>
    <row r="255" spans="1:8" ht="12.75">
      <c r="A255" s="168">
        <f t="shared" si="7"/>
        <v>244</v>
      </c>
      <c r="B255" s="169" t="s">
        <v>446</v>
      </c>
      <c r="C255" s="170" t="s">
        <v>646</v>
      </c>
      <c r="D255" s="170" t="s">
        <v>960</v>
      </c>
      <c r="E255" s="170" t="s">
        <v>374</v>
      </c>
      <c r="F255" s="170"/>
      <c r="G255" s="171">
        <f t="shared" si="6"/>
        <v>600</v>
      </c>
      <c r="H255" s="94">
        <v>600000</v>
      </c>
    </row>
    <row r="256" spans="1:8" ht="12.75">
      <c r="A256" s="168">
        <f t="shared" si="7"/>
        <v>245</v>
      </c>
      <c r="B256" s="169" t="s">
        <v>223</v>
      </c>
      <c r="C256" s="170" t="s">
        <v>297</v>
      </c>
      <c r="D256" s="170" t="s">
        <v>844</v>
      </c>
      <c r="E256" s="170" t="s">
        <v>74</v>
      </c>
      <c r="F256" s="170"/>
      <c r="G256" s="171">
        <f t="shared" si="6"/>
        <v>21</v>
      </c>
      <c r="H256" s="94">
        <v>21000</v>
      </c>
    </row>
    <row r="257" spans="1:8" ht="38.25">
      <c r="A257" s="168">
        <f t="shared" si="7"/>
        <v>246</v>
      </c>
      <c r="B257" s="169" t="s">
        <v>660</v>
      </c>
      <c r="C257" s="170" t="s">
        <v>297</v>
      </c>
      <c r="D257" s="170" t="s">
        <v>915</v>
      </c>
      <c r="E257" s="170" t="s">
        <v>74</v>
      </c>
      <c r="F257" s="170"/>
      <c r="G257" s="171">
        <f t="shared" si="6"/>
        <v>21</v>
      </c>
      <c r="H257" s="94">
        <v>21000</v>
      </c>
    </row>
    <row r="258" spans="1:8" ht="63.75">
      <c r="A258" s="168">
        <f t="shared" si="7"/>
        <v>247</v>
      </c>
      <c r="B258" s="169" t="s">
        <v>431</v>
      </c>
      <c r="C258" s="170" t="s">
        <v>297</v>
      </c>
      <c r="D258" s="170" t="s">
        <v>961</v>
      </c>
      <c r="E258" s="170" t="s">
        <v>74</v>
      </c>
      <c r="F258" s="170"/>
      <c r="G258" s="171">
        <f t="shared" si="6"/>
        <v>21</v>
      </c>
      <c r="H258" s="94">
        <v>21000</v>
      </c>
    </row>
    <row r="259" spans="1:8" ht="76.5">
      <c r="A259" s="168">
        <f t="shared" si="7"/>
        <v>248</v>
      </c>
      <c r="B259" s="169" t="s">
        <v>1096</v>
      </c>
      <c r="C259" s="170" t="s">
        <v>297</v>
      </c>
      <c r="D259" s="170" t="s">
        <v>963</v>
      </c>
      <c r="E259" s="170" t="s">
        <v>74</v>
      </c>
      <c r="F259" s="170"/>
      <c r="G259" s="171">
        <f t="shared" si="6"/>
        <v>21</v>
      </c>
      <c r="H259" s="94">
        <v>21000</v>
      </c>
    </row>
    <row r="260" spans="1:8" ht="38.25">
      <c r="A260" s="168">
        <f t="shared" si="7"/>
        <v>249</v>
      </c>
      <c r="B260" s="169" t="s">
        <v>1066</v>
      </c>
      <c r="C260" s="170" t="s">
        <v>297</v>
      </c>
      <c r="D260" s="170" t="s">
        <v>963</v>
      </c>
      <c r="E260" s="170" t="s">
        <v>372</v>
      </c>
      <c r="F260" s="170"/>
      <c r="G260" s="171">
        <f t="shared" si="6"/>
        <v>21</v>
      </c>
      <c r="H260" s="94">
        <v>21000</v>
      </c>
    </row>
    <row r="261" spans="1:8" ht="12.75">
      <c r="A261" s="168">
        <f t="shared" si="7"/>
        <v>250</v>
      </c>
      <c r="B261" s="169" t="s">
        <v>224</v>
      </c>
      <c r="C261" s="170" t="s">
        <v>175</v>
      </c>
      <c r="D261" s="170" t="s">
        <v>844</v>
      </c>
      <c r="E261" s="170" t="s">
        <v>74</v>
      </c>
      <c r="F261" s="170"/>
      <c r="G261" s="171">
        <f t="shared" si="6"/>
        <v>687405.48263</v>
      </c>
      <c r="H261" s="94">
        <v>687405482.63</v>
      </c>
    </row>
    <row r="262" spans="1:8" ht="12.75">
      <c r="A262" s="168">
        <f t="shared" si="7"/>
        <v>251</v>
      </c>
      <c r="B262" s="169" t="s">
        <v>225</v>
      </c>
      <c r="C262" s="170" t="s">
        <v>176</v>
      </c>
      <c r="D262" s="170" t="s">
        <v>844</v>
      </c>
      <c r="E262" s="170" t="s">
        <v>74</v>
      </c>
      <c r="F262" s="170"/>
      <c r="G262" s="171">
        <f t="shared" si="6"/>
        <v>304513.63635000004</v>
      </c>
      <c r="H262" s="94">
        <v>304513636.35</v>
      </c>
    </row>
    <row r="263" spans="1:8" ht="38.25">
      <c r="A263" s="168">
        <f t="shared" si="7"/>
        <v>252</v>
      </c>
      <c r="B263" s="169" t="s">
        <v>666</v>
      </c>
      <c r="C263" s="170" t="s">
        <v>176</v>
      </c>
      <c r="D263" s="170" t="s">
        <v>987</v>
      </c>
      <c r="E263" s="170" t="s">
        <v>74</v>
      </c>
      <c r="F263" s="170"/>
      <c r="G263" s="171">
        <f t="shared" si="6"/>
        <v>304513.63635000004</v>
      </c>
      <c r="H263" s="94">
        <v>304513636.35</v>
      </c>
    </row>
    <row r="264" spans="1:8" ht="38.25">
      <c r="A264" s="168">
        <f t="shared" si="7"/>
        <v>253</v>
      </c>
      <c r="B264" s="169" t="s">
        <v>648</v>
      </c>
      <c r="C264" s="170" t="s">
        <v>176</v>
      </c>
      <c r="D264" s="170" t="s">
        <v>988</v>
      </c>
      <c r="E264" s="170" t="s">
        <v>74</v>
      </c>
      <c r="F264" s="170"/>
      <c r="G264" s="171">
        <f t="shared" si="6"/>
        <v>300687.27201</v>
      </c>
      <c r="H264" s="94">
        <v>300687272.01</v>
      </c>
    </row>
    <row r="265" spans="1:8" ht="63.75">
      <c r="A265" s="168">
        <f t="shared" si="7"/>
        <v>254</v>
      </c>
      <c r="B265" s="169" t="s">
        <v>448</v>
      </c>
      <c r="C265" s="170" t="s">
        <v>176</v>
      </c>
      <c r="D265" s="170" t="s">
        <v>989</v>
      </c>
      <c r="E265" s="170" t="s">
        <v>74</v>
      </c>
      <c r="F265" s="170"/>
      <c r="G265" s="171">
        <f aca="true" t="shared" si="8" ref="G265:G328">H265/1000</f>
        <v>63048.139149999995</v>
      </c>
      <c r="H265" s="94">
        <v>63048139.15</v>
      </c>
    </row>
    <row r="266" spans="1:8" ht="12.75">
      <c r="A266" s="168">
        <f t="shared" si="7"/>
        <v>255</v>
      </c>
      <c r="B266" s="169" t="s">
        <v>394</v>
      </c>
      <c r="C266" s="170" t="s">
        <v>176</v>
      </c>
      <c r="D266" s="170" t="s">
        <v>989</v>
      </c>
      <c r="E266" s="170" t="s">
        <v>377</v>
      </c>
      <c r="F266" s="170"/>
      <c r="G266" s="171">
        <f t="shared" si="8"/>
        <v>63048.139149999995</v>
      </c>
      <c r="H266" s="94">
        <v>63048139.15</v>
      </c>
    </row>
    <row r="267" spans="1:8" ht="102">
      <c r="A267" s="168">
        <f t="shared" si="7"/>
        <v>256</v>
      </c>
      <c r="B267" s="169" t="s">
        <v>449</v>
      </c>
      <c r="C267" s="170" t="s">
        <v>176</v>
      </c>
      <c r="D267" s="170" t="s">
        <v>990</v>
      </c>
      <c r="E267" s="170" t="s">
        <v>74</v>
      </c>
      <c r="F267" s="170"/>
      <c r="G267" s="171">
        <f t="shared" si="8"/>
        <v>18574.16049</v>
      </c>
      <c r="H267" s="94">
        <v>18574160.49</v>
      </c>
    </row>
    <row r="268" spans="1:8" ht="25.5">
      <c r="A268" s="168">
        <f t="shared" si="7"/>
        <v>257</v>
      </c>
      <c r="B268" s="169" t="s">
        <v>388</v>
      </c>
      <c r="C268" s="170" t="s">
        <v>176</v>
      </c>
      <c r="D268" s="170" t="s">
        <v>990</v>
      </c>
      <c r="E268" s="170" t="s">
        <v>376</v>
      </c>
      <c r="F268" s="170"/>
      <c r="G268" s="171">
        <f t="shared" si="8"/>
        <v>18574.16049</v>
      </c>
      <c r="H268" s="94">
        <v>18574160.49</v>
      </c>
    </row>
    <row r="269" spans="1:8" ht="38.25">
      <c r="A269" s="168">
        <f aca="true" t="shared" si="9" ref="A269:A332">1+A268</f>
        <v>258</v>
      </c>
      <c r="B269" s="169" t="s">
        <v>450</v>
      </c>
      <c r="C269" s="170" t="s">
        <v>176</v>
      </c>
      <c r="D269" s="170" t="s">
        <v>991</v>
      </c>
      <c r="E269" s="170" t="s">
        <v>74</v>
      </c>
      <c r="F269" s="170"/>
      <c r="G269" s="171">
        <f t="shared" si="8"/>
        <v>44174.739219999996</v>
      </c>
      <c r="H269" s="94">
        <v>44174739.22</v>
      </c>
    </row>
    <row r="270" spans="1:8" ht="12.75">
      <c r="A270" s="168">
        <f t="shared" si="9"/>
        <v>259</v>
      </c>
      <c r="B270" s="169" t="s">
        <v>394</v>
      </c>
      <c r="C270" s="170" t="s">
        <v>176</v>
      </c>
      <c r="D270" s="170" t="s">
        <v>991</v>
      </c>
      <c r="E270" s="170" t="s">
        <v>377</v>
      </c>
      <c r="F270" s="170"/>
      <c r="G270" s="171">
        <f t="shared" si="8"/>
        <v>114.862</v>
      </c>
      <c r="H270" s="94">
        <v>114862</v>
      </c>
    </row>
    <row r="271" spans="1:8" ht="25.5">
      <c r="A271" s="168">
        <f t="shared" si="9"/>
        <v>260</v>
      </c>
      <c r="B271" s="169" t="s">
        <v>388</v>
      </c>
      <c r="C271" s="170" t="s">
        <v>176</v>
      </c>
      <c r="D271" s="170" t="s">
        <v>991</v>
      </c>
      <c r="E271" s="170" t="s">
        <v>376</v>
      </c>
      <c r="F271" s="170"/>
      <c r="G271" s="171">
        <f t="shared" si="8"/>
        <v>36901.94298</v>
      </c>
      <c r="H271" s="94">
        <v>36901942.98</v>
      </c>
    </row>
    <row r="272" spans="1:8" ht="12.75">
      <c r="A272" s="168">
        <f t="shared" si="9"/>
        <v>261</v>
      </c>
      <c r="B272" s="169" t="s">
        <v>395</v>
      </c>
      <c r="C272" s="170" t="s">
        <v>176</v>
      </c>
      <c r="D272" s="170" t="s">
        <v>991</v>
      </c>
      <c r="E272" s="170" t="s">
        <v>378</v>
      </c>
      <c r="F272" s="170"/>
      <c r="G272" s="171">
        <f t="shared" si="8"/>
        <v>7157.9342400000005</v>
      </c>
      <c r="H272" s="94">
        <v>7157934.24</v>
      </c>
    </row>
    <row r="273" spans="1:8" ht="38.25">
      <c r="A273" s="168">
        <f t="shared" si="9"/>
        <v>262</v>
      </c>
      <c r="B273" s="169" t="s">
        <v>451</v>
      </c>
      <c r="C273" s="170" t="s">
        <v>176</v>
      </c>
      <c r="D273" s="170" t="s">
        <v>992</v>
      </c>
      <c r="E273" s="170" t="s">
        <v>74</v>
      </c>
      <c r="F273" s="170"/>
      <c r="G273" s="171">
        <f t="shared" si="8"/>
        <v>25679.773149999997</v>
      </c>
      <c r="H273" s="94">
        <v>25679773.15</v>
      </c>
    </row>
    <row r="274" spans="1:8" ht="25.5">
      <c r="A274" s="168">
        <f t="shared" si="9"/>
        <v>263</v>
      </c>
      <c r="B274" s="169" t="s">
        <v>388</v>
      </c>
      <c r="C274" s="170" t="s">
        <v>176</v>
      </c>
      <c r="D274" s="170" t="s">
        <v>992</v>
      </c>
      <c r="E274" s="170" t="s">
        <v>376</v>
      </c>
      <c r="F274" s="170"/>
      <c r="G274" s="171">
        <f t="shared" si="8"/>
        <v>25679.773149999997</v>
      </c>
      <c r="H274" s="94">
        <v>25679773.15</v>
      </c>
    </row>
    <row r="275" spans="1:8" ht="51">
      <c r="A275" s="168">
        <f t="shared" si="9"/>
        <v>264</v>
      </c>
      <c r="B275" s="169" t="s">
        <v>452</v>
      </c>
      <c r="C275" s="170" t="s">
        <v>176</v>
      </c>
      <c r="D275" s="170" t="s">
        <v>993</v>
      </c>
      <c r="E275" s="170" t="s">
        <v>74</v>
      </c>
      <c r="F275" s="170"/>
      <c r="G275" s="171">
        <f t="shared" si="8"/>
        <v>21000</v>
      </c>
      <c r="H275" s="94">
        <v>21000000</v>
      </c>
    </row>
    <row r="276" spans="1:8" ht="25.5">
      <c r="A276" s="168">
        <f t="shared" si="9"/>
        <v>265</v>
      </c>
      <c r="B276" s="169" t="s">
        <v>388</v>
      </c>
      <c r="C276" s="170" t="s">
        <v>176</v>
      </c>
      <c r="D276" s="170" t="s">
        <v>993</v>
      </c>
      <c r="E276" s="170" t="s">
        <v>376</v>
      </c>
      <c r="F276" s="170"/>
      <c r="G276" s="171">
        <f t="shared" si="8"/>
        <v>21000</v>
      </c>
      <c r="H276" s="94">
        <v>21000000</v>
      </c>
    </row>
    <row r="277" spans="1:8" ht="89.25">
      <c r="A277" s="168">
        <f t="shared" si="9"/>
        <v>266</v>
      </c>
      <c r="B277" s="169" t="s">
        <v>649</v>
      </c>
      <c r="C277" s="170" t="s">
        <v>176</v>
      </c>
      <c r="D277" s="170" t="s">
        <v>994</v>
      </c>
      <c r="E277" s="170" t="s">
        <v>74</v>
      </c>
      <c r="F277" s="170"/>
      <c r="G277" s="171">
        <f t="shared" si="8"/>
        <v>745.46</v>
      </c>
      <c r="H277" s="94">
        <v>745460</v>
      </c>
    </row>
    <row r="278" spans="1:8" ht="25.5">
      <c r="A278" s="168">
        <f t="shared" si="9"/>
        <v>267</v>
      </c>
      <c r="B278" s="169" t="s">
        <v>388</v>
      </c>
      <c r="C278" s="170" t="s">
        <v>176</v>
      </c>
      <c r="D278" s="170" t="s">
        <v>994</v>
      </c>
      <c r="E278" s="170" t="s">
        <v>376</v>
      </c>
      <c r="F278" s="170"/>
      <c r="G278" s="171">
        <f t="shared" si="8"/>
        <v>745.46</v>
      </c>
      <c r="H278" s="94">
        <v>745460</v>
      </c>
    </row>
    <row r="279" spans="1:8" ht="76.5">
      <c r="A279" s="168">
        <f t="shared" si="9"/>
        <v>268</v>
      </c>
      <c r="B279" s="169" t="s">
        <v>1097</v>
      </c>
      <c r="C279" s="170" t="s">
        <v>176</v>
      </c>
      <c r="D279" s="170" t="s">
        <v>996</v>
      </c>
      <c r="E279" s="170" t="s">
        <v>74</v>
      </c>
      <c r="F279" s="170"/>
      <c r="G279" s="171">
        <f t="shared" si="8"/>
        <v>124233</v>
      </c>
      <c r="H279" s="94">
        <v>124233000</v>
      </c>
    </row>
    <row r="280" spans="1:8" ht="12.75">
      <c r="A280" s="168">
        <f t="shared" si="9"/>
        <v>269</v>
      </c>
      <c r="B280" s="169" t="s">
        <v>394</v>
      </c>
      <c r="C280" s="170" t="s">
        <v>176</v>
      </c>
      <c r="D280" s="170" t="s">
        <v>996</v>
      </c>
      <c r="E280" s="170" t="s">
        <v>377</v>
      </c>
      <c r="F280" s="170"/>
      <c r="G280" s="171">
        <f t="shared" si="8"/>
        <v>124233</v>
      </c>
      <c r="H280" s="94">
        <v>124233000</v>
      </c>
    </row>
    <row r="281" spans="1:8" ht="89.25">
      <c r="A281" s="168">
        <f t="shared" si="9"/>
        <v>270</v>
      </c>
      <c r="B281" s="169" t="s">
        <v>1098</v>
      </c>
      <c r="C281" s="170" t="s">
        <v>176</v>
      </c>
      <c r="D281" s="170" t="s">
        <v>998</v>
      </c>
      <c r="E281" s="170" t="s">
        <v>74</v>
      </c>
      <c r="F281" s="170"/>
      <c r="G281" s="171">
        <f t="shared" si="8"/>
        <v>2032</v>
      </c>
      <c r="H281" s="94">
        <v>2032000</v>
      </c>
    </row>
    <row r="282" spans="1:8" ht="25.5">
      <c r="A282" s="168">
        <f t="shared" si="9"/>
        <v>271</v>
      </c>
      <c r="B282" s="169" t="s">
        <v>388</v>
      </c>
      <c r="C282" s="170" t="s">
        <v>176</v>
      </c>
      <c r="D282" s="170" t="s">
        <v>998</v>
      </c>
      <c r="E282" s="170" t="s">
        <v>376</v>
      </c>
      <c r="F282" s="170"/>
      <c r="G282" s="171">
        <f t="shared" si="8"/>
        <v>2032</v>
      </c>
      <c r="H282" s="94">
        <v>2032000</v>
      </c>
    </row>
    <row r="283" spans="1:8" ht="25.5">
      <c r="A283" s="168">
        <f t="shared" si="9"/>
        <v>272</v>
      </c>
      <c r="B283" s="169" t="s">
        <v>1189</v>
      </c>
      <c r="C283" s="170" t="s">
        <v>176</v>
      </c>
      <c r="D283" s="170" t="s">
        <v>1190</v>
      </c>
      <c r="E283" s="170" t="s">
        <v>74</v>
      </c>
      <c r="F283" s="170"/>
      <c r="G283" s="171">
        <f t="shared" si="8"/>
        <v>1200</v>
      </c>
      <c r="H283" s="94">
        <v>1200000</v>
      </c>
    </row>
    <row r="284" spans="1:8" ht="12.75">
      <c r="A284" s="168">
        <f t="shared" si="9"/>
        <v>273</v>
      </c>
      <c r="B284" s="169" t="s">
        <v>397</v>
      </c>
      <c r="C284" s="170" t="s">
        <v>176</v>
      </c>
      <c r="D284" s="170" t="s">
        <v>1190</v>
      </c>
      <c r="E284" s="170" t="s">
        <v>379</v>
      </c>
      <c r="F284" s="170"/>
      <c r="G284" s="171">
        <f t="shared" si="8"/>
        <v>1200</v>
      </c>
      <c r="H284" s="94">
        <v>1200000</v>
      </c>
    </row>
    <row r="285" spans="1:8" ht="38.25">
      <c r="A285" s="168">
        <f t="shared" si="9"/>
        <v>274</v>
      </c>
      <c r="B285" s="169" t="s">
        <v>453</v>
      </c>
      <c r="C285" s="170" t="s">
        <v>176</v>
      </c>
      <c r="D285" s="170" t="s">
        <v>999</v>
      </c>
      <c r="E285" s="170" t="s">
        <v>74</v>
      </c>
      <c r="F285" s="170"/>
      <c r="G285" s="171">
        <f t="shared" si="8"/>
        <v>3826.3643399999996</v>
      </c>
      <c r="H285" s="94">
        <v>3826364.34</v>
      </c>
    </row>
    <row r="286" spans="1:8" ht="63.75">
      <c r="A286" s="168">
        <f t="shared" si="9"/>
        <v>275</v>
      </c>
      <c r="B286" s="169" t="s">
        <v>454</v>
      </c>
      <c r="C286" s="170" t="s">
        <v>176</v>
      </c>
      <c r="D286" s="170" t="s">
        <v>1000</v>
      </c>
      <c r="E286" s="170" t="s">
        <v>74</v>
      </c>
      <c r="F286" s="170"/>
      <c r="G286" s="171">
        <f t="shared" si="8"/>
        <v>1807.45994</v>
      </c>
      <c r="H286" s="94">
        <v>1807459.94</v>
      </c>
    </row>
    <row r="287" spans="1:8" ht="12.75">
      <c r="A287" s="168">
        <f t="shared" si="9"/>
        <v>276</v>
      </c>
      <c r="B287" s="169" t="s">
        <v>394</v>
      </c>
      <c r="C287" s="170" t="s">
        <v>176</v>
      </c>
      <c r="D287" s="170" t="s">
        <v>1000</v>
      </c>
      <c r="E287" s="170" t="s">
        <v>377</v>
      </c>
      <c r="F287" s="170"/>
      <c r="G287" s="171">
        <f t="shared" si="8"/>
        <v>1807.45994</v>
      </c>
      <c r="H287" s="94">
        <v>1807459.94</v>
      </c>
    </row>
    <row r="288" spans="1:8" ht="102">
      <c r="A288" s="168">
        <f t="shared" si="9"/>
        <v>277</v>
      </c>
      <c r="B288" s="169" t="s">
        <v>455</v>
      </c>
      <c r="C288" s="170" t="s">
        <v>176</v>
      </c>
      <c r="D288" s="170" t="s">
        <v>1001</v>
      </c>
      <c r="E288" s="170" t="s">
        <v>74</v>
      </c>
      <c r="F288" s="170"/>
      <c r="G288" s="171">
        <f t="shared" si="8"/>
        <v>264.46</v>
      </c>
      <c r="H288" s="94">
        <v>264460</v>
      </c>
    </row>
    <row r="289" spans="1:8" ht="25.5">
      <c r="A289" s="168">
        <f t="shared" si="9"/>
        <v>278</v>
      </c>
      <c r="B289" s="169" t="s">
        <v>388</v>
      </c>
      <c r="C289" s="170" t="s">
        <v>176</v>
      </c>
      <c r="D289" s="170" t="s">
        <v>1001</v>
      </c>
      <c r="E289" s="170" t="s">
        <v>376</v>
      </c>
      <c r="F289" s="170"/>
      <c r="G289" s="171">
        <f t="shared" si="8"/>
        <v>264.46</v>
      </c>
      <c r="H289" s="94">
        <v>264460</v>
      </c>
    </row>
    <row r="290" spans="1:8" ht="38.25">
      <c r="A290" s="168">
        <f t="shared" si="9"/>
        <v>279</v>
      </c>
      <c r="B290" s="169" t="s">
        <v>456</v>
      </c>
      <c r="C290" s="170" t="s">
        <v>176</v>
      </c>
      <c r="D290" s="170" t="s">
        <v>1002</v>
      </c>
      <c r="E290" s="170" t="s">
        <v>74</v>
      </c>
      <c r="F290" s="170"/>
      <c r="G290" s="171">
        <f t="shared" si="8"/>
        <v>1074.4443999999999</v>
      </c>
      <c r="H290" s="94">
        <v>1074444.4</v>
      </c>
    </row>
    <row r="291" spans="1:8" ht="12.75">
      <c r="A291" s="168">
        <f t="shared" si="9"/>
        <v>280</v>
      </c>
      <c r="B291" s="169" t="s">
        <v>394</v>
      </c>
      <c r="C291" s="170" t="s">
        <v>176</v>
      </c>
      <c r="D291" s="170" t="s">
        <v>1002</v>
      </c>
      <c r="E291" s="170" t="s">
        <v>377</v>
      </c>
      <c r="F291" s="170"/>
      <c r="G291" s="171">
        <f t="shared" si="8"/>
        <v>2.22</v>
      </c>
      <c r="H291" s="94">
        <v>2220</v>
      </c>
    </row>
    <row r="292" spans="1:8" ht="25.5">
      <c r="A292" s="168">
        <f t="shared" si="9"/>
        <v>281</v>
      </c>
      <c r="B292" s="169" t="s">
        <v>388</v>
      </c>
      <c r="C292" s="170" t="s">
        <v>176</v>
      </c>
      <c r="D292" s="170" t="s">
        <v>1002</v>
      </c>
      <c r="E292" s="170" t="s">
        <v>376</v>
      </c>
      <c r="F292" s="170"/>
      <c r="G292" s="171">
        <f t="shared" si="8"/>
        <v>1007.2244000000001</v>
      </c>
      <c r="H292" s="94">
        <v>1007224.4</v>
      </c>
    </row>
    <row r="293" spans="1:8" ht="12.75">
      <c r="A293" s="168">
        <f t="shared" si="9"/>
        <v>282</v>
      </c>
      <c r="B293" s="169" t="s">
        <v>395</v>
      </c>
      <c r="C293" s="170" t="s">
        <v>176</v>
      </c>
      <c r="D293" s="170" t="s">
        <v>1002</v>
      </c>
      <c r="E293" s="170" t="s">
        <v>378</v>
      </c>
      <c r="F293" s="170"/>
      <c r="G293" s="171">
        <f t="shared" si="8"/>
        <v>65</v>
      </c>
      <c r="H293" s="94">
        <v>65000</v>
      </c>
    </row>
    <row r="294" spans="1:8" ht="25.5">
      <c r="A294" s="168">
        <f t="shared" si="9"/>
        <v>283</v>
      </c>
      <c r="B294" s="169" t="s">
        <v>457</v>
      </c>
      <c r="C294" s="170" t="s">
        <v>176</v>
      </c>
      <c r="D294" s="170" t="s">
        <v>1003</v>
      </c>
      <c r="E294" s="170" t="s">
        <v>74</v>
      </c>
      <c r="F294" s="170"/>
      <c r="G294" s="171">
        <f t="shared" si="8"/>
        <v>680</v>
      </c>
      <c r="H294" s="94">
        <v>680000</v>
      </c>
    </row>
    <row r="295" spans="1:8" ht="25.5">
      <c r="A295" s="168">
        <f t="shared" si="9"/>
        <v>284</v>
      </c>
      <c r="B295" s="169" t="s">
        <v>388</v>
      </c>
      <c r="C295" s="170" t="s">
        <v>176</v>
      </c>
      <c r="D295" s="170" t="s">
        <v>1003</v>
      </c>
      <c r="E295" s="170" t="s">
        <v>376</v>
      </c>
      <c r="F295" s="170"/>
      <c r="G295" s="171">
        <f t="shared" si="8"/>
        <v>680</v>
      </c>
      <c r="H295" s="94">
        <v>680000</v>
      </c>
    </row>
    <row r="296" spans="1:8" ht="12.75">
      <c r="A296" s="168">
        <f t="shared" si="9"/>
        <v>285</v>
      </c>
      <c r="B296" s="169" t="s">
        <v>226</v>
      </c>
      <c r="C296" s="170" t="s">
        <v>177</v>
      </c>
      <c r="D296" s="170" t="s">
        <v>844</v>
      </c>
      <c r="E296" s="170" t="s">
        <v>74</v>
      </c>
      <c r="F296" s="170"/>
      <c r="G296" s="171">
        <f t="shared" si="8"/>
        <v>312265.28095</v>
      </c>
      <c r="H296" s="94">
        <v>312265280.95</v>
      </c>
    </row>
    <row r="297" spans="1:8" ht="38.25">
      <c r="A297" s="168">
        <f t="shared" si="9"/>
        <v>286</v>
      </c>
      <c r="B297" s="169" t="s">
        <v>666</v>
      </c>
      <c r="C297" s="170" t="s">
        <v>177</v>
      </c>
      <c r="D297" s="170" t="s">
        <v>987</v>
      </c>
      <c r="E297" s="170" t="s">
        <v>74</v>
      </c>
      <c r="F297" s="170"/>
      <c r="G297" s="171">
        <f t="shared" si="8"/>
        <v>312265.28095</v>
      </c>
      <c r="H297" s="94">
        <v>312265280.95</v>
      </c>
    </row>
    <row r="298" spans="1:8" ht="38.25">
      <c r="A298" s="168">
        <f t="shared" si="9"/>
        <v>287</v>
      </c>
      <c r="B298" s="169" t="s">
        <v>453</v>
      </c>
      <c r="C298" s="170" t="s">
        <v>177</v>
      </c>
      <c r="D298" s="170" t="s">
        <v>999</v>
      </c>
      <c r="E298" s="170" t="s">
        <v>74</v>
      </c>
      <c r="F298" s="170"/>
      <c r="G298" s="171">
        <f t="shared" si="8"/>
        <v>312265.28095</v>
      </c>
      <c r="H298" s="94">
        <v>312265280.95</v>
      </c>
    </row>
    <row r="299" spans="1:8" ht="63.75">
      <c r="A299" s="168">
        <f t="shared" si="9"/>
        <v>288</v>
      </c>
      <c r="B299" s="169" t="s">
        <v>454</v>
      </c>
      <c r="C299" s="170" t="s">
        <v>177</v>
      </c>
      <c r="D299" s="170" t="s">
        <v>1000</v>
      </c>
      <c r="E299" s="170" t="s">
        <v>74</v>
      </c>
      <c r="F299" s="170"/>
      <c r="G299" s="171">
        <f t="shared" si="8"/>
        <v>54175.57269</v>
      </c>
      <c r="H299" s="94">
        <v>54175572.69</v>
      </c>
    </row>
    <row r="300" spans="1:8" ht="12.75">
      <c r="A300" s="168">
        <f t="shared" si="9"/>
        <v>289</v>
      </c>
      <c r="B300" s="169" t="s">
        <v>394</v>
      </c>
      <c r="C300" s="170" t="s">
        <v>177</v>
      </c>
      <c r="D300" s="170" t="s">
        <v>1000</v>
      </c>
      <c r="E300" s="170" t="s">
        <v>377</v>
      </c>
      <c r="F300" s="170"/>
      <c r="G300" s="171">
        <f t="shared" si="8"/>
        <v>54175.57269</v>
      </c>
      <c r="H300" s="94">
        <v>54175572.69</v>
      </c>
    </row>
    <row r="301" spans="1:8" ht="102">
      <c r="A301" s="168">
        <f t="shared" si="9"/>
        <v>290</v>
      </c>
      <c r="B301" s="169" t="s">
        <v>455</v>
      </c>
      <c r="C301" s="170" t="s">
        <v>177</v>
      </c>
      <c r="D301" s="170" t="s">
        <v>1001</v>
      </c>
      <c r="E301" s="170" t="s">
        <v>74</v>
      </c>
      <c r="F301" s="170"/>
      <c r="G301" s="171">
        <f t="shared" si="8"/>
        <v>11687.55187</v>
      </c>
      <c r="H301" s="94">
        <v>11687551.87</v>
      </c>
    </row>
    <row r="302" spans="1:8" ht="25.5">
      <c r="A302" s="168">
        <f t="shared" si="9"/>
        <v>291</v>
      </c>
      <c r="B302" s="169" t="s">
        <v>388</v>
      </c>
      <c r="C302" s="170" t="s">
        <v>177</v>
      </c>
      <c r="D302" s="170" t="s">
        <v>1001</v>
      </c>
      <c r="E302" s="170" t="s">
        <v>376</v>
      </c>
      <c r="F302" s="170"/>
      <c r="G302" s="171">
        <f t="shared" si="8"/>
        <v>11687.55187</v>
      </c>
      <c r="H302" s="94">
        <v>11687551.87</v>
      </c>
    </row>
    <row r="303" spans="1:8" ht="38.25">
      <c r="A303" s="168">
        <f t="shared" si="9"/>
        <v>292</v>
      </c>
      <c r="B303" s="169" t="s">
        <v>456</v>
      </c>
      <c r="C303" s="170" t="s">
        <v>177</v>
      </c>
      <c r="D303" s="170" t="s">
        <v>1002</v>
      </c>
      <c r="E303" s="170" t="s">
        <v>74</v>
      </c>
      <c r="F303" s="170"/>
      <c r="G303" s="171">
        <f t="shared" si="8"/>
        <v>38129.52447</v>
      </c>
      <c r="H303" s="94">
        <v>38129524.47</v>
      </c>
    </row>
    <row r="304" spans="1:8" ht="12.75">
      <c r="A304" s="168">
        <f t="shared" si="9"/>
        <v>293</v>
      </c>
      <c r="B304" s="169" t="s">
        <v>394</v>
      </c>
      <c r="C304" s="170" t="s">
        <v>177</v>
      </c>
      <c r="D304" s="170" t="s">
        <v>1002</v>
      </c>
      <c r="E304" s="170" t="s">
        <v>377</v>
      </c>
      <c r="F304" s="170"/>
      <c r="G304" s="171">
        <f t="shared" si="8"/>
        <v>47.3</v>
      </c>
      <c r="H304" s="94">
        <v>47300</v>
      </c>
    </row>
    <row r="305" spans="1:8" ht="25.5">
      <c r="A305" s="168">
        <f t="shared" si="9"/>
        <v>294</v>
      </c>
      <c r="B305" s="169" t="s">
        <v>388</v>
      </c>
      <c r="C305" s="170" t="s">
        <v>177</v>
      </c>
      <c r="D305" s="170" t="s">
        <v>1002</v>
      </c>
      <c r="E305" s="170" t="s">
        <v>376</v>
      </c>
      <c r="F305" s="170"/>
      <c r="G305" s="171">
        <f t="shared" si="8"/>
        <v>34848.788049999996</v>
      </c>
      <c r="H305" s="94">
        <v>34848788.05</v>
      </c>
    </row>
    <row r="306" spans="1:8" ht="12.75">
      <c r="A306" s="168">
        <f t="shared" si="9"/>
        <v>295</v>
      </c>
      <c r="B306" s="169" t="s">
        <v>395</v>
      </c>
      <c r="C306" s="170" t="s">
        <v>177</v>
      </c>
      <c r="D306" s="170" t="s">
        <v>1002</v>
      </c>
      <c r="E306" s="170" t="s">
        <v>378</v>
      </c>
      <c r="F306" s="170"/>
      <c r="G306" s="171">
        <f t="shared" si="8"/>
        <v>3233.43642</v>
      </c>
      <c r="H306" s="94">
        <v>3233436.42</v>
      </c>
    </row>
    <row r="307" spans="1:8" ht="25.5">
      <c r="A307" s="168">
        <f t="shared" si="9"/>
        <v>296</v>
      </c>
      <c r="B307" s="169" t="s">
        <v>457</v>
      </c>
      <c r="C307" s="170" t="s">
        <v>177</v>
      </c>
      <c r="D307" s="170" t="s">
        <v>1003</v>
      </c>
      <c r="E307" s="170" t="s">
        <v>74</v>
      </c>
      <c r="F307" s="170"/>
      <c r="G307" s="171">
        <f t="shared" si="8"/>
        <v>1929</v>
      </c>
      <c r="H307" s="94">
        <v>1929000</v>
      </c>
    </row>
    <row r="308" spans="1:8" ht="25.5">
      <c r="A308" s="168">
        <f t="shared" si="9"/>
        <v>297</v>
      </c>
      <c r="B308" s="169" t="s">
        <v>388</v>
      </c>
      <c r="C308" s="170" t="s">
        <v>177</v>
      </c>
      <c r="D308" s="170" t="s">
        <v>1003</v>
      </c>
      <c r="E308" s="170" t="s">
        <v>376</v>
      </c>
      <c r="F308" s="170"/>
      <c r="G308" s="171">
        <f t="shared" si="8"/>
        <v>1929</v>
      </c>
      <c r="H308" s="94">
        <v>1929000</v>
      </c>
    </row>
    <row r="309" spans="1:8" ht="51">
      <c r="A309" s="168">
        <f t="shared" si="9"/>
        <v>298</v>
      </c>
      <c r="B309" s="169" t="s">
        <v>458</v>
      </c>
      <c r="C309" s="170" t="s">
        <v>177</v>
      </c>
      <c r="D309" s="170" t="s">
        <v>1004</v>
      </c>
      <c r="E309" s="170" t="s">
        <v>74</v>
      </c>
      <c r="F309" s="170"/>
      <c r="G309" s="171">
        <f t="shared" si="8"/>
        <v>5801.4919199999995</v>
      </c>
      <c r="H309" s="94">
        <v>5801491.92</v>
      </c>
    </row>
    <row r="310" spans="1:8" ht="25.5">
      <c r="A310" s="168">
        <f t="shared" si="9"/>
        <v>299</v>
      </c>
      <c r="B310" s="169" t="s">
        <v>388</v>
      </c>
      <c r="C310" s="170" t="s">
        <v>177</v>
      </c>
      <c r="D310" s="170" t="s">
        <v>1004</v>
      </c>
      <c r="E310" s="170" t="s">
        <v>376</v>
      </c>
      <c r="F310" s="170"/>
      <c r="G310" s="171">
        <f t="shared" si="8"/>
        <v>5801.4919199999995</v>
      </c>
      <c r="H310" s="94">
        <v>5801491.92</v>
      </c>
    </row>
    <row r="311" spans="1:8" ht="51">
      <c r="A311" s="168">
        <f t="shared" si="9"/>
        <v>300</v>
      </c>
      <c r="B311" s="169" t="s">
        <v>650</v>
      </c>
      <c r="C311" s="170" t="s">
        <v>177</v>
      </c>
      <c r="D311" s="170" t="s">
        <v>1005</v>
      </c>
      <c r="E311" s="170" t="s">
        <v>74</v>
      </c>
      <c r="F311" s="170"/>
      <c r="G311" s="171">
        <f t="shared" si="8"/>
        <v>38729.4</v>
      </c>
      <c r="H311" s="94">
        <v>38729400</v>
      </c>
    </row>
    <row r="312" spans="1:8" ht="25.5">
      <c r="A312" s="168">
        <f t="shared" si="9"/>
        <v>301</v>
      </c>
      <c r="B312" s="169" t="s">
        <v>388</v>
      </c>
      <c r="C312" s="170" t="s">
        <v>177</v>
      </c>
      <c r="D312" s="170" t="s">
        <v>1005</v>
      </c>
      <c r="E312" s="170" t="s">
        <v>376</v>
      </c>
      <c r="F312" s="170"/>
      <c r="G312" s="171">
        <f t="shared" si="8"/>
        <v>38729.4</v>
      </c>
      <c r="H312" s="94">
        <v>38729400</v>
      </c>
    </row>
    <row r="313" spans="1:8" ht="51">
      <c r="A313" s="168">
        <f t="shared" si="9"/>
        <v>302</v>
      </c>
      <c r="B313" s="169" t="s">
        <v>1099</v>
      </c>
      <c r="C313" s="170" t="s">
        <v>177</v>
      </c>
      <c r="D313" s="170" t="s">
        <v>1007</v>
      </c>
      <c r="E313" s="170" t="s">
        <v>74</v>
      </c>
      <c r="F313" s="170"/>
      <c r="G313" s="171">
        <f t="shared" si="8"/>
        <v>3000</v>
      </c>
      <c r="H313" s="94">
        <v>3000000</v>
      </c>
    </row>
    <row r="314" spans="1:8" ht="25.5">
      <c r="A314" s="168">
        <f t="shared" si="9"/>
        <v>303</v>
      </c>
      <c r="B314" s="169" t="s">
        <v>388</v>
      </c>
      <c r="C314" s="170" t="s">
        <v>177</v>
      </c>
      <c r="D314" s="170" t="s">
        <v>1007</v>
      </c>
      <c r="E314" s="170" t="s">
        <v>376</v>
      </c>
      <c r="F314" s="170"/>
      <c r="G314" s="171">
        <f t="shared" si="8"/>
        <v>3000</v>
      </c>
      <c r="H314" s="94">
        <v>3000000</v>
      </c>
    </row>
    <row r="315" spans="1:8" ht="102">
      <c r="A315" s="168">
        <f t="shared" si="9"/>
        <v>304</v>
      </c>
      <c r="B315" s="169" t="s">
        <v>651</v>
      </c>
      <c r="C315" s="170" t="s">
        <v>177</v>
      </c>
      <c r="D315" s="170" t="s">
        <v>1008</v>
      </c>
      <c r="E315" s="170" t="s">
        <v>74</v>
      </c>
      <c r="F315" s="170"/>
      <c r="G315" s="171">
        <f t="shared" si="8"/>
        <v>545.74</v>
      </c>
      <c r="H315" s="94">
        <v>545740</v>
      </c>
    </row>
    <row r="316" spans="1:8" ht="25.5">
      <c r="A316" s="168">
        <f t="shared" si="9"/>
        <v>305</v>
      </c>
      <c r="B316" s="169" t="s">
        <v>388</v>
      </c>
      <c r="C316" s="170" t="s">
        <v>177</v>
      </c>
      <c r="D316" s="170" t="s">
        <v>1008</v>
      </c>
      <c r="E316" s="170" t="s">
        <v>376</v>
      </c>
      <c r="F316" s="170"/>
      <c r="G316" s="171">
        <f t="shared" si="8"/>
        <v>545.74</v>
      </c>
      <c r="H316" s="94">
        <v>545740</v>
      </c>
    </row>
    <row r="317" spans="1:8" ht="114.75">
      <c r="A317" s="168">
        <f t="shared" si="9"/>
        <v>306</v>
      </c>
      <c r="B317" s="169" t="s">
        <v>1100</v>
      </c>
      <c r="C317" s="170" t="s">
        <v>177</v>
      </c>
      <c r="D317" s="170" t="s">
        <v>1010</v>
      </c>
      <c r="E317" s="170" t="s">
        <v>74</v>
      </c>
      <c r="F317" s="170"/>
      <c r="G317" s="171">
        <f t="shared" si="8"/>
        <v>151795</v>
      </c>
      <c r="H317" s="94">
        <v>151795000</v>
      </c>
    </row>
    <row r="318" spans="1:8" ht="12.75">
      <c r="A318" s="168">
        <f t="shared" si="9"/>
        <v>307</v>
      </c>
      <c r="B318" s="169" t="s">
        <v>394</v>
      </c>
      <c r="C318" s="170" t="s">
        <v>177</v>
      </c>
      <c r="D318" s="170" t="s">
        <v>1010</v>
      </c>
      <c r="E318" s="170" t="s">
        <v>377</v>
      </c>
      <c r="F318" s="170"/>
      <c r="G318" s="171">
        <f t="shared" si="8"/>
        <v>151795</v>
      </c>
      <c r="H318" s="94">
        <v>151795000</v>
      </c>
    </row>
    <row r="319" spans="1:8" ht="114.75">
      <c r="A319" s="168">
        <f t="shared" si="9"/>
        <v>308</v>
      </c>
      <c r="B319" s="169" t="s">
        <v>1101</v>
      </c>
      <c r="C319" s="170" t="s">
        <v>177</v>
      </c>
      <c r="D319" s="170" t="s">
        <v>1012</v>
      </c>
      <c r="E319" s="170" t="s">
        <v>74</v>
      </c>
      <c r="F319" s="170"/>
      <c r="G319" s="171">
        <f t="shared" si="8"/>
        <v>5472</v>
      </c>
      <c r="H319" s="94">
        <v>5472000</v>
      </c>
    </row>
    <row r="320" spans="1:8" ht="25.5">
      <c r="A320" s="168">
        <f t="shared" si="9"/>
        <v>309</v>
      </c>
      <c r="B320" s="169" t="s">
        <v>388</v>
      </c>
      <c r="C320" s="170" t="s">
        <v>177</v>
      </c>
      <c r="D320" s="170" t="s">
        <v>1012</v>
      </c>
      <c r="E320" s="170" t="s">
        <v>376</v>
      </c>
      <c r="F320" s="170"/>
      <c r="G320" s="171">
        <f t="shared" si="8"/>
        <v>5472</v>
      </c>
      <c r="H320" s="94">
        <v>5472000</v>
      </c>
    </row>
    <row r="321" spans="1:8" ht="25.5">
      <c r="A321" s="168">
        <f t="shared" si="9"/>
        <v>310</v>
      </c>
      <c r="B321" s="169" t="s">
        <v>1189</v>
      </c>
      <c r="C321" s="170" t="s">
        <v>177</v>
      </c>
      <c r="D321" s="170" t="s">
        <v>1191</v>
      </c>
      <c r="E321" s="170" t="s">
        <v>74</v>
      </c>
      <c r="F321" s="170"/>
      <c r="G321" s="171">
        <f t="shared" si="8"/>
        <v>1000</v>
      </c>
      <c r="H321" s="94">
        <v>1000000</v>
      </c>
    </row>
    <row r="322" spans="1:8" ht="12.75">
      <c r="A322" s="168">
        <f t="shared" si="9"/>
        <v>311</v>
      </c>
      <c r="B322" s="169" t="s">
        <v>397</v>
      </c>
      <c r="C322" s="170" t="s">
        <v>177</v>
      </c>
      <c r="D322" s="170" t="s">
        <v>1191</v>
      </c>
      <c r="E322" s="170" t="s">
        <v>379</v>
      </c>
      <c r="F322" s="170"/>
      <c r="G322" s="171">
        <f t="shared" si="8"/>
        <v>1000</v>
      </c>
      <c r="H322" s="94">
        <v>1000000</v>
      </c>
    </row>
    <row r="323" spans="1:8" ht="12.75">
      <c r="A323" s="168">
        <f t="shared" si="9"/>
        <v>312</v>
      </c>
      <c r="B323" s="169" t="s">
        <v>1102</v>
      </c>
      <c r="C323" s="170" t="s">
        <v>1028</v>
      </c>
      <c r="D323" s="170" t="s">
        <v>844</v>
      </c>
      <c r="E323" s="170" t="s">
        <v>74</v>
      </c>
      <c r="F323" s="170"/>
      <c r="G323" s="171">
        <f t="shared" si="8"/>
        <v>44148.813630000004</v>
      </c>
      <c r="H323" s="94">
        <v>44148813.63</v>
      </c>
    </row>
    <row r="324" spans="1:8" ht="38.25">
      <c r="A324" s="168">
        <f t="shared" si="9"/>
        <v>313</v>
      </c>
      <c r="B324" s="169" t="s">
        <v>667</v>
      </c>
      <c r="C324" s="170" t="s">
        <v>1028</v>
      </c>
      <c r="D324" s="170" t="s">
        <v>1029</v>
      </c>
      <c r="E324" s="170" t="s">
        <v>74</v>
      </c>
      <c r="F324" s="170"/>
      <c r="G324" s="171">
        <f t="shared" si="8"/>
        <v>44148.813630000004</v>
      </c>
      <c r="H324" s="94">
        <v>44148813.63</v>
      </c>
    </row>
    <row r="325" spans="1:8" ht="12.75">
      <c r="A325" s="168">
        <f t="shared" si="9"/>
        <v>314</v>
      </c>
      <c r="B325" s="169" t="s">
        <v>468</v>
      </c>
      <c r="C325" s="170" t="s">
        <v>1028</v>
      </c>
      <c r="D325" s="170" t="s">
        <v>1030</v>
      </c>
      <c r="E325" s="170" t="s">
        <v>74</v>
      </c>
      <c r="F325" s="170"/>
      <c r="G325" s="171">
        <f t="shared" si="8"/>
        <v>44148.813630000004</v>
      </c>
      <c r="H325" s="94">
        <v>44148813.63</v>
      </c>
    </row>
    <row r="326" spans="1:8" ht="25.5">
      <c r="A326" s="168">
        <f t="shared" si="9"/>
        <v>315</v>
      </c>
      <c r="B326" s="169" t="s">
        <v>470</v>
      </c>
      <c r="C326" s="170" t="s">
        <v>1028</v>
      </c>
      <c r="D326" s="170" t="s">
        <v>1031</v>
      </c>
      <c r="E326" s="170" t="s">
        <v>74</v>
      </c>
      <c r="F326" s="170"/>
      <c r="G326" s="171">
        <f t="shared" si="8"/>
        <v>42150.650630000004</v>
      </c>
      <c r="H326" s="94">
        <v>42150650.63</v>
      </c>
    </row>
    <row r="327" spans="1:8" ht="12.75">
      <c r="A327" s="168">
        <f t="shared" si="9"/>
        <v>316</v>
      </c>
      <c r="B327" s="169" t="s">
        <v>394</v>
      </c>
      <c r="C327" s="170" t="s">
        <v>1028</v>
      </c>
      <c r="D327" s="170" t="s">
        <v>1031</v>
      </c>
      <c r="E327" s="170" t="s">
        <v>377</v>
      </c>
      <c r="F327" s="170"/>
      <c r="G327" s="171">
        <f t="shared" si="8"/>
        <v>37059.433600000004</v>
      </c>
      <c r="H327" s="94">
        <v>37059433.6</v>
      </c>
    </row>
    <row r="328" spans="1:8" ht="25.5">
      <c r="A328" s="168">
        <f t="shared" si="9"/>
        <v>317</v>
      </c>
      <c r="B328" s="169" t="s">
        <v>388</v>
      </c>
      <c r="C328" s="170" t="s">
        <v>1028</v>
      </c>
      <c r="D328" s="170" t="s">
        <v>1031</v>
      </c>
      <c r="E328" s="170" t="s">
        <v>376</v>
      </c>
      <c r="F328" s="170"/>
      <c r="G328" s="171">
        <f t="shared" si="8"/>
        <v>3972.61703</v>
      </c>
      <c r="H328" s="94">
        <v>3972617.03</v>
      </c>
    </row>
    <row r="329" spans="1:8" ht="12.75">
      <c r="A329" s="168">
        <f t="shared" si="9"/>
        <v>318</v>
      </c>
      <c r="B329" s="169" t="s">
        <v>395</v>
      </c>
      <c r="C329" s="170" t="s">
        <v>1028</v>
      </c>
      <c r="D329" s="170" t="s">
        <v>1031</v>
      </c>
      <c r="E329" s="170" t="s">
        <v>378</v>
      </c>
      <c r="F329" s="170"/>
      <c r="G329" s="171">
        <f aca="true" t="shared" si="10" ref="G329:G392">H329/1000</f>
        <v>1118.6</v>
      </c>
      <c r="H329" s="94">
        <v>1118600</v>
      </c>
    </row>
    <row r="330" spans="1:8" ht="25.5">
      <c r="A330" s="168">
        <f t="shared" si="9"/>
        <v>319</v>
      </c>
      <c r="B330" s="169" t="s">
        <v>471</v>
      </c>
      <c r="C330" s="170" t="s">
        <v>1028</v>
      </c>
      <c r="D330" s="170" t="s">
        <v>1032</v>
      </c>
      <c r="E330" s="170" t="s">
        <v>74</v>
      </c>
      <c r="F330" s="170"/>
      <c r="G330" s="171">
        <f t="shared" si="10"/>
        <v>981.719</v>
      </c>
      <c r="H330" s="94">
        <v>981719</v>
      </c>
    </row>
    <row r="331" spans="1:8" ht="25.5">
      <c r="A331" s="168">
        <f t="shared" si="9"/>
        <v>320</v>
      </c>
      <c r="B331" s="169" t="s">
        <v>388</v>
      </c>
      <c r="C331" s="170" t="s">
        <v>1028</v>
      </c>
      <c r="D331" s="170" t="s">
        <v>1032</v>
      </c>
      <c r="E331" s="170" t="s">
        <v>376</v>
      </c>
      <c r="F331" s="170"/>
      <c r="G331" s="171">
        <f t="shared" si="10"/>
        <v>981.719</v>
      </c>
      <c r="H331" s="94">
        <v>981719</v>
      </c>
    </row>
    <row r="332" spans="1:8" ht="38.25">
      <c r="A332" s="168">
        <f t="shared" si="9"/>
        <v>321</v>
      </c>
      <c r="B332" s="169" t="s">
        <v>469</v>
      </c>
      <c r="C332" s="170" t="s">
        <v>1028</v>
      </c>
      <c r="D332" s="170" t="s">
        <v>1033</v>
      </c>
      <c r="E332" s="170" t="s">
        <v>74</v>
      </c>
      <c r="F332" s="170"/>
      <c r="G332" s="171">
        <f t="shared" si="10"/>
        <v>366.444</v>
      </c>
      <c r="H332" s="94">
        <v>366444</v>
      </c>
    </row>
    <row r="333" spans="1:8" ht="25.5">
      <c r="A333" s="168">
        <f aca="true" t="shared" si="11" ref="A333:A396">1+A332</f>
        <v>322</v>
      </c>
      <c r="B333" s="169" t="s">
        <v>388</v>
      </c>
      <c r="C333" s="170" t="s">
        <v>1028</v>
      </c>
      <c r="D333" s="170" t="s">
        <v>1033</v>
      </c>
      <c r="E333" s="170" t="s">
        <v>376</v>
      </c>
      <c r="F333" s="170"/>
      <c r="G333" s="171">
        <f t="shared" si="10"/>
        <v>366.444</v>
      </c>
      <c r="H333" s="94">
        <v>366444</v>
      </c>
    </row>
    <row r="334" spans="1:8" ht="25.5">
      <c r="A334" s="168">
        <f t="shared" si="11"/>
        <v>323</v>
      </c>
      <c r="B334" s="169" t="s">
        <v>1189</v>
      </c>
      <c r="C334" s="170" t="s">
        <v>1028</v>
      </c>
      <c r="D334" s="170" t="s">
        <v>1192</v>
      </c>
      <c r="E334" s="170" t="s">
        <v>74</v>
      </c>
      <c r="F334" s="170"/>
      <c r="G334" s="171">
        <f t="shared" si="10"/>
        <v>600</v>
      </c>
      <c r="H334" s="94">
        <v>600000</v>
      </c>
    </row>
    <row r="335" spans="1:8" ht="25.5">
      <c r="A335" s="168">
        <f t="shared" si="11"/>
        <v>324</v>
      </c>
      <c r="B335" s="169" t="s">
        <v>388</v>
      </c>
      <c r="C335" s="170" t="s">
        <v>1028</v>
      </c>
      <c r="D335" s="170" t="s">
        <v>1192</v>
      </c>
      <c r="E335" s="170" t="s">
        <v>376</v>
      </c>
      <c r="F335" s="170"/>
      <c r="G335" s="171">
        <f t="shared" si="10"/>
        <v>600</v>
      </c>
      <c r="H335" s="94">
        <v>600000</v>
      </c>
    </row>
    <row r="336" spans="1:8" ht="25.5">
      <c r="A336" s="168">
        <f t="shared" si="11"/>
        <v>325</v>
      </c>
      <c r="B336" s="169" t="s">
        <v>1331</v>
      </c>
      <c r="C336" s="170" t="s">
        <v>1028</v>
      </c>
      <c r="D336" s="170" t="s">
        <v>1193</v>
      </c>
      <c r="E336" s="170" t="s">
        <v>74</v>
      </c>
      <c r="F336" s="170"/>
      <c r="G336" s="171">
        <f t="shared" si="10"/>
        <v>50</v>
      </c>
      <c r="H336" s="94">
        <v>50000</v>
      </c>
    </row>
    <row r="337" spans="1:8" ht="25.5">
      <c r="A337" s="168">
        <f t="shared" si="11"/>
        <v>326</v>
      </c>
      <c r="B337" s="169" t="s">
        <v>388</v>
      </c>
      <c r="C337" s="170" t="s">
        <v>1028</v>
      </c>
      <c r="D337" s="170" t="s">
        <v>1193</v>
      </c>
      <c r="E337" s="170" t="s">
        <v>376</v>
      </c>
      <c r="F337" s="170"/>
      <c r="G337" s="171">
        <f t="shared" si="10"/>
        <v>50</v>
      </c>
      <c r="H337" s="94">
        <v>50000</v>
      </c>
    </row>
    <row r="338" spans="1:8" ht="12.75">
      <c r="A338" s="168">
        <f t="shared" si="11"/>
        <v>327</v>
      </c>
      <c r="B338" s="169" t="s">
        <v>1103</v>
      </c>
      <c r="C338" s="170" t="s">
        <v>178</v>
      </c>
      <c r="D338" s="170" t="s">
        <v>844</v>
      </c>
      <c r="E338" s="170" t="s">
        <v>74</v>
      </c>
      <c r="F338" s="170"/>
      <c r="G338" s="171">
        <f t="shared" si="10"/>
        <v>18512.969</v>
      </c>
      <c r="H338" s="94">
        <v>18512969</v>
      </c>
    </row>
    <row r="339" spans="1:8" ht="38.25">
      <c r="A339" s="168">
        <f t="shared" si="11"/>
        <v>328</v>
      </c>
      <c r="B339" s="169" t="s">
        <v>666</v>
      </c>
      <c r="C339" s="170" t="s">
        <v>178</v>
      </c>
      <c r="D339" s="170" t="s">
        <v>987</v>
      </c>
      <c r="E339" s="170" t="s">
        <v>74</v>
      </c>
      <c r="F339" s="170"/>
      <c r="G339" s="171">
        <f t="shared" si="10"/>
        <v>17262.1</v>
      </c>
      <c r="H339" s="94">
        <v>17262100</v>
      </c>
    </row>
    <row r="340" spans="1:8" ht="38.25">
      <c r="A340" s="168">
        <f t="shared" si="11"/>
        <v>329</v>
      </c>
      <c r="B340" s="169" t="s">
        <v>459</v>
      </c>
      <c r="C340" s="170" t="s">
        <v>178</v>
      </c>
      <c r="D340" s="170" t="s">
        <v>1014</v>
      </c>
      <c r="E340" s="170" t="s">
        <v>74</v>
      </c>
      <c r="F340" s="170"/>
      <c r="G340" s="171">
        <f t="shared" si="10"/>
        <v>16027.1</v>
      </c>
      <c r="H340" s="94">
        <v>16027100</v>
      </c>
    </row>
    <row r="341" spans="1:8" ht="25.5">
      <c r="A341" s="168">
        <f t="shared" si="11"/>
        <v>330</v>
      </c>
      <c r="B341" s="169" t="s">
        <v>460</v>
      </c>
      <c r="C341" s="170" t="s">
        <v>178</v>
      </c>
      <c r="D341" s="170" t="s">
        <v>1015</v>
      </c>
      <c r="E341" s="170" t="s">
        <v>74</v>
      </c>
      <c r="F341" s="170"/>
      <c r="G341" s="171">
        <f t="shared" si="10"/>
        <v>8500</v>
      </c>
      <c r="H341" s="94">
        <v>8500000</v>
      </c>
    </row>
    <row r="342" spans="1:8" ht="25.5">
      <c r="A342" s="168">
        <f t="shared" si="11"/>
        <v>331</v>
      </c>
      <c r="B342" s="169" t="s">
        <v>388</v>
      </c>
      <c r="C342" s="170" t="s">
        <v>178</v>
      </c>
      <c r="D342" s="170" t="s">
        <v>1015</v>
      </c>
      <c r="E342" s="170" t="s">
        <v>376</v>
      </c>
      <c r="F342" s="170"/>
      <c r="G342" s="171">
        <f t="shared" si="10"/>
        <v>8500</v>
      </c>
      <c r="H342" s="94">
        <v>8500000</v>
      </c>
    </row>
    <row r="343" spans="1:8" ht="25.5">
      <c r="A343" s="168">
        <f t="shared" si="11"/>
        <v>332</v>
      </c>
      <c r="B343" s="169" t="s">
        <v>461</v>
      </c>
      <c r="C343" s="170" t="s">
        <v>178</v>
      </c>
      <c r="D343" s="170" t="s">
        <v>1016</v>
      </c>
      <c r="E343" s="170" t="s">
        <v>74</v>
      </c>
      <c r="F343" s="170"/>
      <c r="G343" s="171">
        <f t="shared" si="10"/>
        <v>1500</v>
      </c>
      <c r="H343" s="94">
        <v>1500000</v>
      </c>
    </row>
    <row r="344" spans="1:8" ht="25.5">
      <c r="A344" s="168">
        <f t="shared" si="11"/>
        <v>333</v>
      </c>
      <c r="B344" s="169" t="s">
        <v>388</v>
      </c>
      <c r="C344" s="170" t="s">
        <v>178</v>
      </c>
      <c r="D344" s="170" t="s">
        <v>1016</v>
      </c>
      <c r="E344" s="170" t="s">
        <v>376</v>
      </c>
      <c r="F344" s="170"/>
      <c r="G344" s="171">
        <f t="shared" si="10"/>
        <v>1500</v>
      </c>
      <c r="H344" s="94">
        <v>1500000</v>
      </c>
    </row>
    <row r="345" spans="1:8" ht="38.25">
      <c r="A345" s="168">
        <f t="shared" si="11"/>
        <v>334</v>
      </c>
      <c r="B345" s="169" t="s">
        <v>462</v>
      </c>
      <c r="C345" s="170" t="s">
        <v>178</v>
      </c>
      <c r="D345" s="170" t="s">
        <v>1017</v>
      </c>
      <c r="E345" s="170" t="s">
        <v>74</v>
      </c>
      <c r="F345" s="170"/>
      <c r="G345" s="171">
        <f t="shared" si="10"/>
        <v>150</v>
      </c>
      <c r="H345" s="94">
        <v>150000</v>
      </c>
    </row>
    <row r="346" spans="1:8" ht="25.5">
      <c r="A346" s="168">
        <f t="shared" si="11"/>
        <v>335</v>
      </c>
      <c r="B346" s="169" t="s">
        <v>388</v>
      </c>
      <c r="C346" s="170" t="s">
        <v>178</v>
      </c>
      <c r="D346" s="170" t="s">
        <v>1017</v>
      </c>
      <c r="E346" s="170" t="s">
        <v>376</v>
      </c>
      <c r="F346" s="170"/>
      <c r="G346" s="171">
        <f t="shared" si="10"/>
        <v>150</v>
      </c>
      <c r="H346" s="94">
        <v>150000</v>
      </c>
    </row>
    <row r="347" spans="1:8" ht="25.5">
      <c r="A347" s="168">
        <f t="shared" si="11"/>
        <v>336</v>
      </c>
      <c r="B347" s="169" t="s">
        <v>652</v>
      </c>
      <c r="C347" s="170" t="s">
        <v>178</v>
      </c>
      <c r="D347" s="170" t="s">
        <v>1018</v>
      </c>
      <c r="E347" s="170" t="s">
        <v>74</v>
      </c>
      <c r="F347" s="170"/>
      <c r="G347" s="171">
        <f t="shared" si="10"/>
        <v>5877.1</v>
      </c>
      <c r="H347" s="94">
        <v>5877100</v>
      </c>
    </row>
    <row r="348" spans="1:8" ht="25.5">
      <c r="A348" s="168">
        <f t="shared" si="11"/>
        <v>337</v>
      </c>
      <c r="B348" s="169" t="s">
        <v>388</v>
      </c>
      <c r="C348" s="170" t="s">
        <v>178</v>
      </c>
      <c r="D348" s="170" t="s">
        <v>1018</v>
      </c>
      <c r="E348" s="170" t="s">
        <v>376</v>
      </c>
      <c r="F348" s="170"/>
      <c r="G348" s="171">
        <f t="shared" si="10"/>
        <v>5877.1</v>
      </c>
      <c r="H348" s="94">
        <v>5877100</v>
      </c>
    </row>
    <row r="349" spans="1:8" ht="38.25">
      <c r="A349" s="168">
        <f t="shared" si="11"/>
        <v>338</v>
      </c>
      <c r="B349" s="169" t="s">
        <v>463</v>
      </c>
      <c r="C349" s="170" t="s">
        <v>178</v>
      </c>
      <c r="D349" s="170" t="s">
        <v>1019</v>
      </c>
      <c r="E349" s="170" t="s">
        <v>74</v>
      </c>
      <c r="F349" s="170"/>
      <c r="G349" s="171">
        <f t="shared" si="10"/>
        <v>1235</v>
      </c>
      <c r="H349" s="94">
        <v>1235000</v>
      </c>
    </row>
    <row r="350" spans="1:8" ht="38.25">
      <c r="A350" s="168">
        <f t="shared" si="11"/>
        <v>339</v>
      </c>
      <c r="B350" s="169" t="s">
        <v>464</v>
      </c>
      <c r="C350" s="170" t="s">
        <v>178</v>
      </c>
      <c r="D350" s="170" t="s">
        <v>1020</v>
      </c>
      <c r="E350" s="170" t="s">
        <v>74</v>
      </c>
      <c r="F350" s="170"/>
      <c r="G350" s="171">
        <f t="shared" si="10"/>
        <v>150</v>
      </c>
      <c r="H350" s="94">
        <v>150000</v>
      </c>
    </row>
    <row r="351" spans="1:8" ht="25.5">
      <c r="A351" s="168">
        <f t="shared" si="11"/>
        <v>340</v>
      </c>
      <c r="B351" s="169" t="s">
        <v>388</v>
      </c>
      <c r="C351" s="170" t="s">
        <v>178</v>
      </c>
      <c r="D351" s="170" t="s">
        <v>1020</v>
      </c>
      <c r="E351" s="170" t="s">
        <v>376</v>
      </c>
      <c r="F351" s="170"/>
      <c r="G351" s="171">
        <f t="shared" si="10"/>
        <v>150</v>
      </c>
      <c r="H351" s="94">
        <v>150000</v>
      </c>
    </row>
    <row r="352" spans="1:8" ht="38.25">
      <c r="A352" s="168">
        <f t="shared" si="11"/>
        <v>341</v>
      </c>
      <c r="B352" s="169" t="s">
        <v>1104</v>
      </c>
      <c r="C352" s="170" t="s">
        <v>178</v>
      </c>
      <c r="D352" s="170" t="s">
        <v>1022</v>
      </c>
      <c r="E352" s="170" t="s">
        <v>74</v>
      </c>
      <c r="F352" s="170"/>
      <c r="G352" s="171">
        <f t="shared" si="10"/>
        <v>755</v>
      </c>
      <c r="H352" s="94">
        <v>755000</v>
      </c>
    </row>
    <row r="353" spans="1:8" ht="25.5">
      <c r="A353" s="168">
        <f t="shared" si="11"/>
        <v>342</v>
      </c>
      <c r="B353" s="169" t="s">
        <v>388</v>
      </c>
      <c r="C353" s="170" t="s">
        <v>178</v>
      </c>
      <c r="D353" s="170" t="s">
        <v>1022</v>
      </c>
      <c r="E353" s="170" t="s">
        <v>376</v>
      </c>
      <c r="F353" s="170"/>
      <c r="G353" s="171">
        <f t="shared" si="10"/>
        <v>755</v>
      </c>
      <c r="H353" s="94">
        <v>755000</v>
      </c>
    </row>
    <row r="354" spans="1:8" ht="25.5">
      <c r="A354" s="168">
        <f t="shared" si="11"/>
        <v>343</v>
      </c>
      <c r="B354" s="169" t="s">
        <v>465</v>
      </c>
      <c r="C354" s="170" t="s">
        <v>178</v>
      </c>
      <c r="D354" s="170" t="s">
        <v>1023</v>
      </c>
      <c r="E354" s="170" t="s">
        <v>74</v>
      </c>
      <c r="F354" s="170"/>
      <c r="G354" s="171">
        <f t="shared" si="10"/>
        <v>330</v>
      </c>
      <c r="H354" s="94">
        <v>330000</v>
      </c>
    </row>
    <row r="355" spans="1:8" ht="25.5">
      <c r="A355" s="168">
        <f t="shared" si="11"/>
        <v>344</v>
      </c>
      <c r="B355" s="169" t="s">
        <v>388</v>
      </c>
      <c r="C355" s="170" t="s">
        <v>178</v>
      </c>
      <c r="D355" s="170" t="s">
        <v>1023</v>
      </c>
      <c r="E355" s="170" t="s">
        <v>376</v>
      </c>
      <c r="F355" s="170"/>
      <c r="G355" s="171">
        <f t="shared" si="10"/>
        <v>330</v>
      </c>
      <c r="H355" s="94">
        <v>330000</v>
      </c>
    </row>
    <row r="356" spans="1:8" ht="38.25">
      <c r="A356" s="168">
        <f t="shared" si="11"/>
        <v>345</v>
      </c>
      <c r="B356" s="169" t="s">
        <v>667</v>
      </c>
      <c r="C356" s="170" t="s">
        <v>178</v>
      </c>
      <c r="D356" s="170" t="s">
        <v>1029</v>
      </c>
      <c r="E356" s="170" t="s">
        <v>74</v>
      </c>
      <c r="F356" s="170"/>
      <c r="G356" s="171">
        <f t="shared" si="10"/>
        <v>1250.869</v>
      </c>
      <c r="H356" s="94">
        <v>1250869</v>
      </c>
    </row>
    <row r="357" spans="1:8" ht="25.5">
      <c r="A357" s="168">
        <f t="shared" si="11"/>
        <v>346</v>
      </c>
      <c r="B357" s="169" t="s">
        <v>472</v>
      </c>
      <c r="C357" s="170" t="s">
        <v>178</v>
      </c>
      <c r="D357" s="170" t="s">
        <v>1034</v>
      </c>
      <c r="E357" s="170" t="s">
        <v>74</v>
      </c>
      <c r="F357" s="170"/>
      <c r="G357" s="171">
        <f t="shared" si="10"/>
        <v>731.549</v>
      </c>
      <c r="H357" s="94">
        <v>731549</v>
      </c>
    </row>
    <row r="358" spans="1:8" ht="25.5">
      <c r="A358" s="168">
        <f t="shared" si="11"/>
        <v>347</v>
      </c>
      <c r="B358" s="169" t="s">
        <v>1194</v>
      </c>
      <c r="C358" s="170" t="s">
        <v>178</v>
      </c>
      <c r="D358" s="170" t="s">
        <v>1195</v>
      </c>
      <c r="E358" s="170" t="s">
        <v>74</v>
      </c>
      <c r="F358" s="170"/>
      <c r="G358" s="171">
        <f t="shared" si="10"/>
        <v>731.549</v>
      </c>
      <c r="H358" s="94">
        <v>731549</v>
      </c>
    </row>
    <row r="359" spans="1:8" ht="25.5">
      <c r="A359" s="168">
        <f t="shared" si="11"/>
        <v>348</v>
      </c>
      <c r="B359" s="169" t="s">
        <v>388</v>
      </c>
      <c r="C359" s="170" t="s">
        <v>178</v>
      </c>
      <c r="D359" s="170" t="s">
        <v>1195</v>
      </c>
      <c r="E359" s="170" t="s">
        <v>376</v>
      </c>
      <c r="F359" s="170"/>
      <c r="G359" s="171">
        <f t="shared" si="10"/>
        <v>731.549</v>
      </c>
      <c r="H359" s="94">
        <v>731549</v>
      </c>
    </row>
    <row r="360" spans="1:8" ht="12.75">
      <c r="A360" s="168">
        <f t="shared" si="11"/>
        <v>349</v>
      </c>
      <c r="B360" s="169" t="s">
        <v>473</v>
      </c>
      <c r="C360" s="170" t="s">
        <v>178</v>
      </c>
      <c r="D360" s="170" t="s">
        <v>1035</v>
      </c>
      <c r="E360" s="170" t="s">
        <v>74</v>
      </c>
      <c r="F360" s="170"/>
      <c r="G360" s="171">
        <f t="shared" si="10"/>
        <v>519.32</v>
      </c>
      <c r="H360" s="94">
        <v>519320</v>
      </c>
    </row>
    <row r="361" spans="1:8" ht="51">
      <c r="A361" s="168">
        <f t="shared" si="11"/>
        <v>350</v>
      </c>
      <c r="B361" s="169" t="s">
        <v>1105</v>
      </c>
      <c r="C361" s="170" t="s">
        <v>178</v>
      </c>
      <c r="D361" s="170" t="s">
        <v>1037</v>
      </c>
      <c r="E361" s="170" t="s">
        <v>74</v>
      </c>
      <c r="F361" s="170"/>
      <c r="G361" s="171">
        <f t="shared" si="10"/>
        <v>111</v>
      </c>
      <c r="H361" s="94">
        <v>111000</v>
      </c>
    </row>
    <row r="362" spans="1:8" ht="25.5">
      <c r="A362" s="168">
        <f t="shared" si="11"/>
        <v>351</v>
      </c>
      <c r="B362" s="169" t="s">
        <v>388</v>
      </c>
      <c r="C362" s="170" t="s">
        <v>178</v>
      </c>
      <c r="D362" s="170" t="s">
        <v>1037</v>
      </c>
      <c r="E362" s="170" t="s">
        <v>376</v>
      </c>
      <c r="F362" s="170"/>
      <c r="G362" s="171">
        <f t="shared" si="10"/>
        <v>111</v>
      </c>
      <c r="H362" s="94">
        <v>111000</v>
      </c>
    </row>
    <row r="363" spans="1:8" ht="38.25">
      <c r="A363" s="168">
        <f t="shared" si="11"/>
        <v>352</v>
      </c>
      <c r="B363" s="169" t="s">
        <v>474</v>
      </c>
      <c r="C363" s="170" t="s">
        <v>178</v>
      </c>
      <c r="D363" s="170" t="s">
        <v>1038</v>
      </c>
      <c r="E363" s="170" t="s">
        <v>74</v>
      </c>
      <c r="F363" s="170"/>
      <c r="G363" s="171">
        <f t="shared" si="10"/>
        <v>59.482</v>
      </c>
      <c r="H363" s="94">
        <v>59482</v>
      </c>
    </row>
    <row r="364" spans="1:8" ht="25.5">
      <c r="A364" s="168">
        <f t="shared" si="11"/>
        <v>353</v>
      </c>
      <c r="B364" s="169" t="s">
        <v>388</v>
      </c>
      <c r="C364" s="170" t="s">
        <v>178</v>
      </c>
      <c r="D364" s="170" t="s">
        <v>1038</v>
      </c>
      <c r="E364" s="170" t="s">
        <v>376</v>
      </c>
      <c r="F364" s="170"/>
      <c r="G364" s="171">
        <f t="shared" si="10"/>
        <v>59.482</v>
      </c>
      <c r="H364" s="94">
        <v>59482</v>
      </c>
    </row>
    <row r="365" spans="1:8" ht="25.5">
      <c r="A365" s="168">
        <f t="shared" si="11"/>
        <v>354</v>
      </c>
      <c r="B365" s="169" t="s">
        <v>653</v>
      </c>
      <c r="C365" s="170" t="s">
        <v>178</v>
      </c>
      <c r="D365" s="170" t="s">
        <v>1039</v>
      </c>
      <c r="E365" s="170" t="s">
        <v>74</v>
      </c>
      <c r="F365" s="170"/>
      <c r="G365" s="171">
        <f t="shared" si="10"/>
        <v>29.6</v>
      </c>
      <c r="H365" s="94">
        <v>29600</v>
      </c>
    </row>
    <row r="366" spans="1:8" ht="25.5">
      <c r="A366" s="168">
        <f t="shared" si="11"/>
        <v>355</v>
      </c>
      <c r="B366" s="169" t="s">
        <v>388</v>
      </c>
      <c r="C366" s="170" t="s">
        <v>178</v>
      </c>
      <c r="D366" s="170" t="s">
        <v>1039</v>
      </c>
      <c r="E366" s="170" t="s">
        <v>376</v>
      </c>
      <c r="F366" s="170"/>
      <c r="G366" s="171">
        <f t="shared" si="10"/>
        <v>29.6</v>
      </c>
      <c r="H366" s="94">
        <v>29600</v>
      </c>
    </row>
    <row r="367" spans="1:8" ht="51">
      <c r="A367" s="168">
        <f t="shared" si="11"/>
        <v>356</v>
      </c>
      <c r="B367" s="169" t="s">
        <v>475</v>
      </c>
      <c r="C367" s="170" t="s">
        <v>178</v>
      </c>
      <c r="D367" s="170" t="s">
        <v>1040</v>
      </c>
      <c r="E367" s="170" t="s">
        <v>74</v>
      </c>
      <c r="F367" s="170"/>
      <c r="G367" s="171">
        <f t="shared" si="10"/>
        <v>80</v>
      </c>
      <c r="H367" s="94">
        <v>80000</v>
      </c>
    </row>
    <row r="368" spans="1:8" ht="25.5">
      <c r="A368" s="168">
        <f t="shared" si="11"/>
        <v>357</v>
      </c>
      <c r="B368" s="169" t="s">
        <v>388</v>
      </c>
      <c r="C368" s="170" t="s">
        <v>178</v>
      </c>
      <c r="D368" s="170" t="s">
        <v>1040</v>
      </c>
      <c r="E368" s="170" t="s">
        <v>376</v>
      </c>
      <c r="F368" s="170"/>
      <c r="G368" s="171">
        <f t="shared" si="10"/>
        <v>80</v>
      </c>
      <c r="H368" s="94">
        <v>80000</v>
      </c>
    </row>
    <row r="369" spans="1:8" ht="51">
      <c r="A369" s="168">
        <f t="shared" si="11"/>
        <v>358</v>
      </c>
      <c r="B369" s="169" t="s">
        <v>1332</v>
      </c>
      <c r="C369" s="170" t="s">
        <v>178</v>
      </c>
      <c r="D369" s="170" t="s">
        <v>1196</v>
      </c>
      <c r="E369" s="170" t="s">
        <v>74</v>
      </c>
      <c r="F369" s="170"/>
      <c r="G369" s="171">
        <f t="shared" si="10"/>
        <v>239.238</v>
      </c>
      <c r="H369" s="94">
        <v>239238</v>
      </c>
    </row>
    <row r="370" spans="1:8" ht="25.5">
      <c r="A370" s="168">
        <f t="shared" si="11"/>
        <v>359</v>
      </c>
      <c r="B370" s="169" t="s">
        <v>388</v>
      </c>
      <c r="C370" s="170" t="s">
        <v>178</v>
      </c>
      <c r="D370" s="170" t="s">
        <v>1196</v>
      </c>
      <c r="E370" s="170" t="s">
        <v>376</v>
      </c>
      <c r="F370" s="170"/>
      <c r="G370" s="171">
        <f t="shared" si="10"/>
        <v>239.238</v>
      </c>
      <c r="H370" s="94">
        <v>239238</v>
      </c>
    </row>
    <row r="371" spans="1:8" ht="12.75">
      <c r="A371" s="168">
        <f t="shared" si="11"/>
        <v>360</v>
      </c>
      <c r="B371" s="169" t="s">
        <v>253</v>
      </c>
      <c r="C371" s="170" t="s">
        <v>179</v>
      </c>
      <c r="D371" s="170" t="s">
        <v>844</v>
      </c>
      <c r="E371" s="170" t="s">
        <v>74</v>
      </c>
      <c r="F371" s="170"/>
      <c r="G371" s="171">
        <f t="shared" si="10"/>
        <v>7964.7827</v>
      </c>
      <c r="H371" s="94">
        <v>7964782.7</v>
      </c>
    </row>
    <row r="372" spans="1:8" ht="38.25">
      <c r="A372" s="168">
        <f t="shared" si="11"/>
        <v>361</v>
      </c>
      <c r="B372" s="169" t="s">
        <v>666</v>
      </c>
      <c r="C372" s="170" t="s">
        <v>179</v>
      </c>
      <c r="D372" s="170" t="s">
        <v>987</v>
      </c>
      <c r="E372" s="170" t="s">
        <v>74</v>
      </c>
      <c r="F372" s="170"/>
      <c r="G372" s="171">
        <f t="shared" si="10"/>
        <v>7964.7827</v>
      </c>
      <c r="H372" s="94">
        <v>7964782.7</v>
      </c>
    </row>
    <row r="373" spans="1:8" ht="51">
      <c r="A373" s="168">
        <f t="shared" si="11"/>
        <v>362</v>
      </c>
      <c r="B373" s="169" t="s">
        <v>668</v>
      </c>
      <c r="C373" s="170" t="s">
        <v>179</v>
      </c>
      <c r="D373" s="170" t="s">
        <v>1024</v>
      </c>
      <c r="E373" s="170" t="s">
        <v>74</v>
      </c>
      <c r="F373" s="170"/>
      <c r="G373" s="171">
        <f t="shared" si="10"/>
        <v>7964.7827</v>
      </c>
      <c r="H373" s="94">
        <v>7964782.7</v>
      </c>
    </row>
    <row r="374" spans="1:8" ht="51">
      <c r="A374" s="168">
        <f t="shared" si="11"/>
        <v>363</v>
      </c>
      <c r="B374" s="169" t="s">
        <v>466</v>
      </c>
      <c r="C374" s="170" t="s">
        <v>179</v>
      </c>
      <c r="D374" s="170" t="s">
        <v>1025</v>
      </c>
      <c r="E374" s="170" t="s">
        <v>74</v>
      </c>
      <c r="F374" s="170"/>
      <c r="G374" s="171">
        <f t="shared" si="10"/>
        <v>6002.3727</v>
      </c>
      <c r="H374" s="94">
        <v>6002372.7</v>
      </c>
    </row>
    <row r="375" spans="1:8" ht="12.75">
      <c r="A375" s="168">
        <f t="shared" si="11"/>
        <v>364</v>
      </c>
      <c r="B375" s="169" t="s">
        <v>394</v>
      </c>
      <c r="C375" s="170" t="s">
        <v>179</v>
      </c>
      <c r="D375" s="170" t="s">
        <v>1025</v>
      </c>
      <c r="E375" s="170" t="s">
        <v>377</v>
      </c>
      <c r="F375" s="170"/>
      <c r="G375" s="171">
        <f t="shared" si="10"/>
        <v>4751.85917</v>
      </c>
      <c r="H375" s="94">
        <v>4751859.17</v>
      </c>
    </row>
    <row r="376" spans="1:8" ht="25.5">
      <c r="A376" s="168">
        <f t="shared" si="11"/>
        <v>365</v>
      </c>
      <c r="B376" s="169" t="s">
        <v>388</v>
      </c>
      <c r="C376" s="170" t="s">
        <v>179</v>
      </c>
      <c r="D376" s="170" t="s">
        <v>1025</v>
      </c>
      <c r="E376" s="170" t="s">
        <v>376</v>
      </c>
      <c r="F376" s="170"/>
      <c r="G376" s="171">
        <f t="shared" si="10"/>
        <v>1246.11353</v>
      </c>
      <c r="H376" s="94">
        <v>1246113.53</v>
      </c>
    </row>
    <row r="377" spans="1:8" ht="12.75">
      <c r="A377" s="168">
        <f t="shared" si="11"/>
        <v>366</v>
      </c>
      <c r="B377" s="169" t="s">
        <v>395</v>
      </c>
      <c r="C377" s="170" t="s">
        <v>179</v>
      </c>
      <c r="D377" s="170" t="s">
        <v>1025</v>
      </c>
      <c r="E377" s="170" t="s">
        <v>378</v>
      </c>
      <c r="F377" s="170"/>
      <c r="G377" s="171">
        <f t="shared" si="10"/>
        <v>4.4</v>
      </c>
      <c r="H377" s="94">
        <v>4400</v>
      </c>
    </row>
    <row r="378" spans="1:8" ht="51">
      <c r="A378" s="168">
        <f t="shared" si="11"/>
        <v>367</v>
      </c>
      <c r="B378" s="169" t="s">
        <v>467</v>
      </c>
      <c r="C378" s="170" t="s">
        <v>179</v>
      </c>
      <c r="D378" s="170" t="s">
        <v>1026</v>
      </c>
      <c r="E378" s="170" t="s">
        <v>74</v>
      </c>
      <c r="F378" s="170"/>
      <c r="G378" s="171">
        <f t="shared" si="10"/>
        <v>1962.41</v>
      </c>
      <c r="H378" s="94">
        <v>1962410</v>
      </c>
    </row>
    <row r="379" spans="1:8" ht="25.5">
      <c r="A379" s="168">
        <f t="shared" si="11"/>
        <v>368</v>
      </c>
      <c r="B379" s="169" t="s">
        <v>388</v>
      </c>
      <c r="C379" s="170" t="s">
        <v>179</v>
      </c>
      <c r="D379" s="170" t="s">
        <v>1026</v>
      </c>
      <c r="E379" s="170" t="s">
        <v>376</v>
      </c>
      <c r="F379" s="170"/>
      <c r="G379" s="171">
        <f t="shared" si="10"/>
        <v>1962.41</v>
      </c>
      <c r="H379" s="94">
        <v>1962410</v>
      </c>
    </row>
    <row r="380" spans="1:8" ht="12.75">
      <c r="A380" s="168">
        <f t="shared" si="11"/>
        <v>369</v>
      </c>
      <c r="B380" s="169" t="s">
        <v>254</v>
      </c>
      <c r="C380" s="170" t="s">
        <v>180</v>
      </c>
      <c r="D380" s="170" t="s">
        <v>844</v>
      </c>
      <c r="E380" s="170" t="s">
        <v>74</v>
      </c>
      <c r="F380" s="170"/>
      <c r="G380" s="171">
        <f t="shared" si="10"/>
        <v>20403.738370000003</v>
      </c>
      <c r="H380" s="94">
        <v>20403738.37</v>
      </c>
    </row>
    <row r="381" spans="1:8" ht="12.75">
      <c r="A381" s="168">
        <f t="shared" si="11"/>
        <v>370</v>
      </c>
      <c r="B381" s="169" t="s">
        <v>255</v>
      </c>
      <c r="C381" s="170" t="s">
        <v>181</v>
      </c>
      <c r="D381" s="170" t="s">
        <v>844</v>
      </c>
      <c r="E381" s="170" t="s">
        <v>74</v>
      </c>
      <c r="F381" s="170"/>
      <c r="G381" s="171">
        <f t="shared" si="10"/>
        <v>17908.08137</v>
      </c>
      <c r="H381" s="94">
        <v>17908081.37</v>
      </c>
    </row>
    <row r="382" spans="1:8" ht="38.25">
      <c r="A382" s="168">
        <f t="shared" si="11"/>
        <v>371</v>
      </c>
      <c r="B382" s="169" t="s">
        <v>667</v>
      </c>
      <c r="C382" s="170" t="s">
        <v>181</v>
      </c>
      <c r="D382" s="170" t="s">
        <v>1029</v>
      </c>
      <c r="E382" s="170" t="s">
        <v>74</v>
      </c>
      <c r="F382" s="170"/>
      <c r="G382" s="171">
        <f t="shared" si="10"/>
        <v>17908.08137</v>
      </c>
      <c r="H382" s="94">
        <v>17908081.37</v>
      </c>
    </row>
    <row r="383" spans="1:8" ht="12.75">
      <c r="A383" s="168">
        <f t="shared" si="11"/>
        <v>372</v>
      </c>
      <c r="B383" s="169" t="s">
        <v>476</v>
      </c>
      <c r="C383" s="170" t="s">
        <v>181</v>
      </c>
      <c r="D383" s="170" t="s">
        <v>1041</v>
      </c>
      <c r="E383" s="170" t="s">
        <v>74</v>
      </c>
      <c r="F383" s="170"/>
      <c r="G383" s="171">
        <f t="shared" si="10"/>
        <v>17908.08137</v>
      </c>
      <c r="H383" s="94">
        <v>17908081.37</v>
      </c>
    </row>
    <row r="384" spans="1:8" ht="63.75">
      <c r="A384" s="168">
        <f t="shared" si="11"/>
        <v>373</v>
      </c>
      <c r="B384" s="169" t="s">
        <v>1197</v>
      </c>
      <c r="C384" s="170" t="s">
        <v>181</v>
      </c>
      <c r="D384" s="170" t="s">
        <v>1198</v>
      </c>
      <c r="E384" s="170" t="s">
        <v>74</v>
      </c>
      <c r="F384" s="170"/>
      <c r="G384" s="171">
        <f t="shared" si="10"/>
        <v>2933.39087</v>
      </c>
      <c r="H384" s="94">
        <v>2933390.87</v>
      </c>
    </row>
    <row r="385" spans="1:8" ht="12.75">
      <c r="A385" s="168">
        <f t="shared" si="11"/>
        <v>374</v>
      </c>
      <c r="B385" s="169" t="s">
        <v>446</v>
      </c>
      <c r="C385" s="170" t="s">
        <v>181</v>
      </c>
      <c r="D385" s="170" t="s">
        <v>1198</v>
      </c>
      <c r="E385" s="170" t="s">
        <v>374</v>
      </c>
      <c r="F385" s="170"/>
      <c r="G385" s="171">
        <f t="shared" si="10"/>
        <v>2933.39087</v>
      </c>
      <c r="H385" s="94">
        <v>2933390.87</v>
      </c>
    </row>
    <row r="386" spans="1:8" ht="12.75">
      <c r="A386" s="168">
        <f t="shared" si="11"/>
        <v>375</v>
      </c>
      <c r="B386" s="169" t="s">
        <v>477</v>
      </c>
      <c r="C386" s="170" t="s">
        <v>181</v>
      </c>
      <c r="D386" s="170" t="s">
        <v>1042</v>
      </c>
      <c r="E386" s="170" t="s">
        <v>74</v>
      </c>
      <c r="F386" s="170"/>
      <c r="G386" s="171">
        <f t="shared" si="10"/>
        <v>4387.456</v>
      </c>
      <c r="H386" s="94">
        <v>4387456</v>
      </c>
    </row>
    <row r="387" spans="1:8" ht="12.75">
      <c r="A387" s="168">
        <f t="shared" si="11"/>
        <v>376</v>
      </c>
      <c r="B387" s="169" t="s">
        <v>394</v>
      </c>
      <c r="C387" s="170" t="s">
        <v>181</v>
      </c>
      <c r="D387" s="170" t="s">
        <v>1042</v>
      </c>
      <c r="E387" s="170" t="s">
        <v>377</v>
      </c>
      <c r="F387" s="170"/>
      <c r="G387" s="171">
        <f t="shared" si="10"/>
        <v>2922.095</v>
      </c>
      <c r="H387" s="94">
        <v>2922095</v>
      </c>
    </row>
    <row r="388" spans="1:8" ht="25.5">
      <c r="A388" s="168">
        <f t="shared" si="11"/>
        <v>377</v>
      </c>
      <c r="B388" s="169" t="s">
        <v>388</v>
      </c>
      <c r="C388" s="170" t="s">
        <v>181</v>
      </c>
      <c r="D388" s="170" t="s">
        <v>1042</v>
      </c>
      <c r="E388" s="170" t="s">
        <v>376</v>
      </c>
      <c r="F388" s="170"/>
      <c r="G388" s="171">
        <f t="shared" si="10"/>
        <v>1045.361</v>
      </c>
      <c r="H388" s="94">
        <v>1045361</v>
      </c>
    </row>
    <row r="389" spans="1:8" ht="12.75">
      <c r="A389" s="168">
        <f t="shared" si="11"/>
        <v>378</v>
      </c>
      <c r="B389" s="169" t="s">
        <v>395</v>
      </c>
      <c r="C389" s="170" t="s">
        <v>181</v>
      </c>
      <c r="D389" s="170" t="s">
        <v>1042</v>
      </c>
      <c r="E389" s="170" t="s">
        <v>378</v>
      </c>
      <c r="F389" s="170"/>
      <c r="G389" s="171">
        <f t="shared" si="10"/>
        <v>420</v>
      </c>
      <c r="H389" s="94">
        <v>420000</v>
      </c>
    </row>
    <row r="390" spans="1:8" ht="38.25">
      <c r="A390" s="168">
        <f t="shared" si="11"/>
        <v>379</v>
      </c>
      <c r="B390" s="169" t="s">
        <v>654</v>
      </c>
      <c r="C390" s="170" t="s">
        <v>181</v>
      </c>
      <c r="D390" s="170" t="s">
        <v>1043</v>
      </c>
      <c r="E390" s="170" t="s">
        <v>74</v>
      </c>
      <c r="F390" s="170"/>
      <c r="G390" s="171">
        <f t="shared" si="10"/>
        <v>1541.937</v>
      </c>
      <c r="H390" s="94">
        <v>1541937</v>
      </c>
    </row>
    <row r="391" spans="1:8" ht="12.75">
      <c r="A391" s="168">
        <f t="shared" si="11"/>
        <v>380</v>
      </c>
      <c r="B391" s="169" t="s">
        <v>394</v>
      </c>
      <c r="C391" s="170" t="s">
        <v>181</v>
      </c>
      <c r="D391" s="170" t="s">
        <v>1043</v>
      </c>
      <c r="E391" s="170" t="s">
        <v>377</v>
      </c>
      <c r="F391" s="170"/>
      <c r="G391" s="171">
        <f t="shared" si="10"/>
        <v>1461.047</v>
      </c>
      <c r="H391" s="94">
        <v>1461047</v>
      </c>
    </row>
    <row r="392" spans="1:8" ht="25.5">
      <c r="A392" s="168">
        <f t="shared" si="11"/>
        <v>381</v>
      </c>
      <c r="B392" s="169" t="s">
        <v>388</v>
      </c>
      <c r="C392" s="170" t="s">
        <v>181</v>
      </c>
      <c r="D392" s="170" t="s">
        <v>1043</v>
      </c>
      <c r="E392" s="170" t="s">
        <v>376</v>
      </c>
      <c r="F392" s="170"/>
      <c r="G392" s="171">
        <f t="shared" si="10"/>
        <v>80.89</v>
      </c>
      <c r="H392" s="94">
        <v>80890</v>
      </c>
    </row>
    <row r="393" spans="1:8" ht="25.5">
      <c r="A393" s="168">
        <f t="shared" si="11"/>
        <v>382</v>
      </c>
      <c r="B393" s="169" t="s">
        <v>478</v>
      </c>
      <c r="C393" s="170" t="s">
        <v>181</v>
      </c>
      <c r="D393" s="170" t="s">
        <v>1044</v>
      </c>
      <c r="E393" s="170" t="s">
        <v>74</v>
      </c>
      <c r="F393" s="170"/>
      <c r="G393" s="171">
        <f aca="true" t="shared" si="12" ref="G393:G456">H393/1000</f>
        <v>7334.9975</v>
      </c>
      <c r="H393" s="94">
        <v>7334997.5</v>
      </c>
    </row>
    <row r="394" spans="1:8" ht="25.5">
      <c r="A394" s="168">
        <f t="shared" si="11"/>
        <v>383</v>
      </c>
      <c r="B394" s="169" t="s">
        <v>388</v>
      </c>
      <c r="C394" s="170" t="s">
        <v>181</v>
      </c>
      <c r="D394" s="170" t="s">
        <v>1044</v>
      </c>
      <c r="E394" s="170" t="s">
        <v>376</v>
      </c>
      <c r="F394" s="170"/>
      <c r="G394" s="171">
        <f t="shared" si="12"/>
        <v>7334.9975</v>
      </c>
      <c r="H394" s="94">
        <v>7334997.5</v>
      </c>
    </row>
    <row r="395" spans="1:8" ht="25.5">
      <c r="A395" s="168">
        <f t="shared" si="11"/>
        <v>384</v>
      </c>
      <c r="B395" s="169" t="s">
        <v>479</v>
      </c>
      <c r="C395" s="170" t="s">
        <v>181</v>
      </c>
      <c r="D395" s="170" t="s">
        <v>1045</v>
      </c>
      <c r="E395" s="170" t="s">
        <v>74</v>
      </c>
      <c r="F395" s="170"/>
      <c r="G395" s="171">
        <f t="shared" si="12"/>
        <v>30</v>
      </c>
      <c r="H395" s="94">
        <v>30000</v>
      </c>
    </row>
    <row r="396" spans="1:8" ht="25.5">
      <c r="A396" s="168">
        <f t="shared" si="11"/>
        <v>385</v>
      </c>
      <c r="B396" s="169" t="s">
        <v>388</v>
      </c>
      <c r="C396" s="170" t="s">
        <v>181</v>
      </c>
      <c r="D396" s="170" t="s">
        <v>1045</v>
      </c>
      <c r="E396" s="170" t="s">
        <v>376</v>
      </c>
      <c r="F396" s="170"/>
      <c r="G396" s="171">
        <f t="shared" si="12"/>
        <v>30</v>
      </c>
      <c r="H396" s="94">
        <v>30000</v>
      </c>
    </row>
    <row r="397" spans="1:8" ht="12.75">
      <c r="A397" s="168">
        <f aca="true" t="shared" si="13" ref="A397:A460">1+A396</f>
        <v>386</v>
      </c>
      <c r="B397" s="169" t="s">
        <v>480</v>
      </c>
      <c r="C397" s="170" t="s">
        <v>181</v>
      </c>
      <c r="D397" s="170" t="s">
        <v>1046</v>
      </c>
      <c r="E397" s="170" t="s">
        <v>74</v>
      </c>
      <c r="F397" s="170"/>
      <c r="G397" s="171">
        <f t="shared" si="12"/>
        <v>280.3</v>
      </c>
      <c r="H397" s="94">
        <v>280300</v>
      </c>
    </row>
    <row r="398" spans="1:8" ht="25.5">
      <c r="A398" s="168">
        <f t="shared" si="13"/>
        <v>387</v>
      </c>
      <c r="B398" s="169" t="s">
        <v>388</v>
      </c>
      <c r="C398" s="170" t="s">
        <v>181</v>
      </c>
      <c r="D398" s="170" t="s">
        <v>1046</v>
      </c>
      <c r="E398" s="170" t="s">
        <v>376</v>
      </c>
      <c r="F398" s="170"/>
      <c r="G398" s="171">
        <f t="shared" si="12"/>
        <v>280.3</v>
      </c>
      <c r="H398" s="94">
        <v>280300</v>
      </c>
    </row>
    <row r="399" spans="1:8" ht="76.5">
      <c r="A399" s="168">
        <f t="shared" si="13"/>
        <v>388</v>
      </c>
      <c r="B399" s="169" t="s">
        <v>481</v>
      </c>
      <c r="C399" s="170" t="s">
        <v>181</v>
      </c>
      <c r="D399" s="170" t="s">
        <v>1047</v>
      </c>
      <c r="E399" s="170" t="s">
        <v>74</v>
      </c>
      <c r="F399" s="170"/>
      <c r="G399" s="171">
        <f t="shared" si="12"/>
        <v>50</v>
      </c>
      <c r="H399" s="94">
        <v>50000</v>
      </c>
    </row>
    <row r="400" spans="1:8" ht="25.5">
      <c r="A400" s="168">
        <f t="shared" si="13"/>
        <v>389</v>
      </c>
      <c r="B400" s="169" t="s">
        <v>388</v>
      </c>
      <c r="C400" s="170" t="s">
        <v>181</v>
      </c>
      <c r="D400" s="170" t="s">
        <v>1047</v>
      </c>
      <c r="E400" s="170" t="s">
        <v>376</v>
      </c>
      <c r="F400" s="170"/>
      <c r="G400" s="171">
        <f t="shared" si="12"/>
        <v>50</v>
      </c>
      <c r="H400" s="94">
        <v>50000</v>
      </c>
    </row>
    <row r="401" spans="1:8" ht="25.5">
      <c r="A401" s="168">
        <f t="shared" si="13"/>
        <v>390</v>
      </c>
      <c r="B401" s="169" t="s">
        <v>1333</v>
      </c>
      <c r="C401" s="170" t="s">
        <v>181</v>
      </c>
      <c r="D401" s="170" t="s">
        <v>1199</v>
      </c>
      <c r="E401" s="170" t="s">
        <v>74</v>
      </c>
      <c r="F401" s="170"/>
      <c r="G401" s="171">
        <f t="shared" si="12"/>
        <v>350</v>
      </c>
      <c r="H401" s="94">
        <v>350000</v>
      </c>
    </row>
    <row r="402" spans="1:8" ht="25.5">
      <c r="A402" s="168">
        <f t="shared" si="13"/>
        <v>391</v>
      </c>
      <c r="B402" s="169" t="s">
        <v>388</v>
      </c>
      <c r="C402" s="170" t="s">
        <v>181</v>
      </c>
      <c r="D402" s="170" t="s">
        <v>1199</v>
      </c>
      <c r="E402" s="170" t="s">
        <v>376</v>
      </c>
      <c r="F402" s="170"/>
      <c r="G402" s="171">
        <f t="shared" si="12"/>
        <v>350</v>
      </c>
      <c r="H402" s="94">
        <v>350000</v>
      </c>
    </row>
    <row r="403" spans="1:8" ht="25.5">
      <c r="A403" s="168">
        <f t="shared" si="13"/>
        <v>392</v>
      </c>
      <c r="B403" s="169" t="s">
        <v>1334</v>
      </c>
      <c r="C403" s="170" t="s">
        <v>181</v>
      </c>
      <c r="D403" s="170" t="s">
        <v>1200</v>
      </c>
      <c r="E403" s="170" t="s">
        <v>74</v>
      </c>
      <c r="F403" s="170"/>
      <c r="G403" s="171">
        <f t="shared" si="12"/>
        <v>1000</v>
      </c>
      <c r="H403" s="94">
        <v>1000000</v>
      </c>
    </row>
    <row r="404" spans="1:8" ht="12.75">
      <c r="A404" s="168">
        <f t="shared" si="13"/>
        <v>393</v>
      </c>
      <c r="B404" s="169" t="s">
        <v>397</v>
      </c>
      <c r="C404" s="170" t="s">
        <v>181</v>
      </c>
      <c r="D404" s="170" t="s">
        <v>1200</v>
      </c>
      <c r="E404" s="170" t="s">
        <v>379</v>
      </c>
      <c r="F404" s="170"/>
      <c r="G404" s="171">
        <f t="shared" si="12"/>
        <v>1000</v>
      </c>
      <c r="H404" s="94">
        <v>1000000</v>
      </c>
    </row>
    <row r="405" spans="1:8" ht="12.75">
      <c r="A405" s="168">
        <f t="shared" si="13"/>
        <v>394</v>
      </c>
      <c r="B405" s="169" t="s">
        <v>256</v>
      </c>
      <c r="C405" s="170" t="s">
        <v>54</v>
      </c>
      <c r="D405" s="170" t="s">
        <v>844</v>
      </c>
      <c r="E405" s="170" t="s">
        <v>74</v>
      </c>
      <c r="F405" s="170"/>
      <c r="G405" s="171">
        <f t="shared" si="12"/>
        <v>2495.657</v>
      </c>
      <c r="H405" s="94">
        <v>2495657</v>
      </c>
    </row>
    <row r="406" spans="1:8" ht="38.25">
      <c r="A406" s="168">
        <f t="shared" si="13"/>
        <v>395</v>
      </c>
      <c r="B406" s="169" t="s">
        <v>667</v>
      </c>
      <c r="C406" s="170" t="s">
        <v>54</v>
      </c>
      <c r="D406" s="170" t="s">
        <v>1029</v>
      </c>
      <c r="E406" s="170" t="s">
        <v>74</v>
      </c>
      <c r="F406" s="170"/>
      <c r="G406" s="171">
        <f t="shared" si="12"/>
        <v>2495.657</v>
      </c>
      <c r="H406" s="94">
        <v>2495657</v>
      </c>
    </row>
    <row r="407" spans="1:8" ht="12.75">
      <c r="A407" s="168">
        <f t="shared" si="13"/>
        <v>396</v>
      </c>
      <c r="B407" s="169" t="s">
        <v>482</v>
      </c>
      <c r="C407" s="170" t="s">
        <v>54</v>
      </c>
      <c r="D407" s="170" t="s">
        <v>1048</v>
      </c>
      <c r="E407" s="170" t="s">
        <v>74</v>
      </c>
      <c r="F407" s="170"/>
      <c r="G407" s="171">
        <f t="shared" si="12"/>
        <v>2495.657</v>
      </c>
      <c r="H407" s="94">
        <v>2495657</v>
      </c>
    </row>
    <row r="408" spans="1:8" ht="38.25">
      <c r="A408" s="168">
        <f t="shared" si="13"/>
        <v>397</v>
      </c>
      <c r="B408" s="169" t="s">
        <v>655</v>
      </c>
      <c r="C408" s="170" t="s">
        <v>54</v>
      </c>
      <c r="D408" s="170" t="s">
        <v>1049</v>
      </c>
      <c r="E408" s="170" t="s">
        <v>74</v>
      </c>
      <c r="F408" s="170"/>
      <c r="G408" s="171">
        <f t="shared" si="12"/>
        <v>2101.082</v>
      </c>
      <c r="H408" s="94">
        <v>2101082</v>
      </c>
    </row>
    <row r="409" spans="1:8" ht="12.75">
      <c r="A409" s="168">
        <f t="shared" si="13"/>
        <v>398</v>
      </c>
      <c r="B409" s="169" t="s">
        <v>394</v>
      </c>
      <c r="C409" s="170" t="s">
        <v>54</v>
      </c>
      <c r="D409" s="170" t="s">
        <v>1049</v>
      </c>
      <c r="E409" s="170" t="s">
        <v>377</v>
      </c>
      <c r="F409" s="170"/>
      <c r="G409" s="171">
        <f t="shared" si="12"/>
        <v>1780.117</v>
      </c>
      <c r="H409" s="94">
        <v>1780117</v>
      </c>
    </row>
    <row r="410" spans="1:8" ht="25.5">
      <c r="A410" s="168">
        <f t="shared" si="13"/>
        <v>399</v>
      </c>
      <c r="B410" s="169" t="s">
        <v>388</v>
      </c>
      <c r="C410" s="170" t="s">
        <v>54</v>
      </c>
      <c r="D410" s="170" t="s">
        <v>1049</v>
      </c>
      <c r="E410" s="170" t="s">
        <v>376</v>
      </c>
      <c r="F410" s="170"/>
      <c r="G410" s="171">
        <f t="shared" si="12"/>
        <v>320.965</v>
      </c>
      <c r="H410" s="94">
        <v>320965</v>
      </c>
    </row>
    <row r="411" spans="1:8" ht="38.25">
      <c r="A411" s="168">
        <f t="shared" si="13"/>
        <v>400</v>
      </c>
      <c r="B411" s="169" t="s">
        <v>1201</v>
      </c>
      <c r="C411" s="170" t="s">
        <v>54</v>
      </c>
      <c r="D411" s="170" t="s">
        <v>1202</v>
      </c>
      <c r="E411" s="170" t="s">
        <v>74</v>
      </c>
      <c r="F411" s="170"/>
      <c r="G411" s="171">
        <f t="shared" si="12"/>
        <v>394.575</v>
      </c>
      <c r="H411" s="94">
        <v>394575</v>
      </c>
    </row>
    <row r="412" spans="1:8" ht="25.5">
      <c r="A412" s="168">
        <f t="shared" si="13"/>
        <v>401</v>
      </c>
      <c r="B412" s="169" t="s">
        <v>388</v>
      </c>
      <c r="C412" s="170" t="s">
        <v>54</v>
      </c>
      <c r="D412" s="170" t="s">
        <v>1202</v>
      </c>
      <c r="E412" s="170" t="s">
        <v>376</v>
      </c>
      <c r="F412" s="170"/>
      <c r="G412" s="171">
        <f t="shared" si="12"/>
        <v>394.575</v>
      </c>
      <c r="H412" s="94">
        <v>394575</v>
      </c>
    </row>
    <row r="413" spans="1:8" ht="12.75">
      <c r="A413" s="168">
        <f t="shared" si="13"/>
        <v>402</v>
      </c>
      <c r="B413" s="169" t="s">
        <v>257</v>
      </c>
      <c r="C413" s="170" t="s">
        <v>182</v>
      </c>
      <c r="D413" s="170" t="s">
        <v>844</v>
      </c>
      <c r="E413" s="170" t="s">
        <v>74</v>
      </c>
      <c r="F413" s="170"/>
      <c r="G413" s="171">
        <f t="shared" si="12"/>
        <v>87282.314</v>
      </c>
      <c r="H413" s="94">
        <v>87282314</v>
      </c>
    </row>
    <row r="414" spans="1:8" ht="12.75">
      <c r="A414" s="168">
        <f t="shared" si="13"/>
        <v>403</v>
      </c>
      <c r="B414" s="169" t="s">
        <v>258</v>
      </c>
      <c r="C414" s="170" t="s">
        <v>183</v>
      </c>
      <c r="D414" s="170" t="s">
        <v>844</v>
      </c>
      <c r="E414" s="170" t="s">
        <v>74</v>
      </c>
      <c r="F414" s="170"/>
      <c r="G414" s="171">
        <f t="shared" si="12"/>
        <v>4486.51</v>
      </c>
      <c r="H414" s="94">
        <v>4486510</v>
      </c>
    </row>
    <row r="415" spans="1:8" ht="12.75">
      <c r="A415" s="168">
        <f t="shared" si="13"/>
        <v>404</v>
      </c>
      <c r="B415" s="169" t="s">
        <v>368</v>
      </c>
      <c r="C415" s="170" t="s">
        <v>183</v>
      </c>
      <c r="D415" s="170" t="s">
        <v>845</v>
      </c>
      <c r="E415" s="170" t="s">
        <v>74</v>
      </c>
      <c r="F415" s="170"/>
      <c r="G415" s="171">
        <f t="shared" si="12"/>
        <v>4486.51</v>
      </c>
      <c r="H415" s="94">
        <v>4486510</v>
      </c>
    </row>
    <row r="416" spans="1:8" ht="12.75">
      <c r="A416" s="168">
        <f t="shared" si="13"/>
        <v>405</v>
      </c>
      <c r="B416" s="169" t="s">
        <v>385</v>
      </c>
      <c r="C416" s="170" t="s">
        <v>183</v>
      </c>
      <c r="D416" s="170" t="s">
        <v>845</v>
      </c>
      <c r="E416" s="170" t="s">
        <v>74</v>
      </c>
      <c r="F416" s="170"/>
      <c r="G416" s="171">
        <f t="shared" si="12"/>
        <v>4486.51</v>
      </c>
      <c r="H416" s="94">
        <v>4486510</v>
      </c>
    </row>
    <row r="417" spans="1:8" ht="12.75">
      <c r="A417" s="168">
        <f t="shared" si="13"/>
        <v>406</v>
      </c>
      <c r="B417" s="169" t="s">
        <v>432</v>
      </c>
      <c r="C417" s="170" t="s">
        <v>183</v>
      </c>
      <c r="D417" s="170" t="s">
        <v>964</v>
      </c>
      <c r="E417" s="170" t="s">
        <v>74</v>
      </c>
      <c r="F417" s="170"/>
      <c r="G417" s="171">
        <f t="shared" si="12"/>
        <v>4486.51</v>
      </c>
      <c r="H417" s="94">
        <v>4486510</v>
      </c>
    </row>
    <row r="418" spans="1:8" ht="12.75">
      <c r="A418" s="168">
        <f t="shared" si="13"/>
        <v>407</v>
      </c>
      <c r="B418" s="169" t="s">
        <v>433</v>
      </c>
      <c r="C418" s="170" t="s">
        <v>183</v>
      </c>
      <c r="D418" s="170" t="s">
        <v>964</v>
      </c>
      <c r="E418" s="170" t="s">
        <v>380</v>
      </c>
      <c r="F418" s="170"/>
      <c r="G418" s="171">
        <f t="shared" si="12"/>
        <v>4486.51</v>
      </c>
      <c r="H418" s="94">
        <v>4486510</v>
      </c>
    </row>
    <row r="419" spans="1:8" ht="12.75">
      <c r="A419" s="168">
        <f t="shared" si="13"/>
        <v>408</v>
      </c>
      <c r="B419" s="169" t="s">
        <v>259</v>
      </c>
      <c r="C419" s="170" t="s">
        <v>184</v>
      </c>
      <c r="D419" s="170" t="s">
        <v>844</v>
      </c>
      <c r="E419" s="170" t="s">
        <v>74</v>
      </c>
      <c r="F419" s="170"/>
      <c r="G419" s="171">
        <f t="shared" si="12"/>
        <v>76004.129</v>
      </c>
      <c r="H419" s="94">
        <v>76004129</v>
      </c>
    </row>
    <row r="420" spans="1:8" ht="38.25">
      <c r="A420" s="168">
        <f t="shared" si="13"/>
        <v>409</v>
      </c>
      <c r="B420" s="169" t="s">
        <v>660</v>
      </c>
      <c r="C420" s="170" t="s">
        <v>184</v>
      </c>
      <c r="D420" s="170" t="s">
        <v>915</v>
      </c>
      <c r="E420" s="170" t="s">
        <v>74</v>
      </c>
      <c r="F420" s="170"/>
      <c r="G420" s="171">
        <f t="shared" si="12"/>
        <v>900</v>
      </c>
      <c r="H420" s="94">
        <v>900000</v>
      </c>
    </row>
    <row r="421" spans="1:8" ht="63.75">
      <c r="A421" s="168">
        <f t="shared" si="13"/>
        <v>410</v>
      </c>
      <c r="B421" s="169" t="s">
        <v>431</v>
      </c>
      <c r="C421" s="170" t="s">
        <v>184</v>
      </c>
      <c r="D421" s="170" t="s">
        <v>961</v>
      </c>
      <c r="E421" s="170" t="s">
        <v>74</v>
      </c>
      <c r="F421" s="170"/>
      <c r="G421" s="171">
        <f t="shared" si="12"/>
        <v>900</v>
      </c>
      <c r="H421" s="94">
        <v>900000</v>
      </c>
    </row>
    <row r="422" spans="1:8" ht="38.25">
      <c r="A422" s="168">
        <f t="shared" si="13"/>
        <v>411</v>
      </c>
      <c r="B422" s="169" t="s">
        <v>434</v>
      </c>
      <c r="C422" s="170" t="s">
        <v>184</v>
      </c>
      <c r="D422" s="170" t="s">
        <v>965</v>
      </c>
      <c r="E422" s="170" t="s">
        <v>74</v>
      </c>
      <c r="F422" s="170"/>
      <c r="G422" s="171">
        <f t="shared" si="12"/>
        <v>300</v>
      </c>
      <c r="H422" s="94">
        <v>300000</v>
      </c>
    </row>
    <row r="423" spans="1:8" ht="25.5">
      <c r="A423" s="168">
        <f t="shared" si="13"/>
        <v>412</v>
      </c>
      <c r="B423" s="169" t="s">
        <v>435</v>
      </c>
      <c r="C423" s="170" t="s">
        <v>184</v>
      </c>
      <c r="D423" s="170" t="s">
        <v>965</v>
      </c>
      <c r="E423" s="170" t="s">
        <v>381</v>
      </c>
      <c r="F423" s="170"/>
      <c r="G423" s="171">
        <f t="shared" si="12"/>
        <v>300</v>
      </c>
      <c r="H423" s="94">
        <v>300000</v>
      </c>
    </row>
    <row r="424" spans="1:8" ht="38.25">
      <c r="A424" s="168">
        <f t="shared" si="13"/>
        <v>413</v>
      </c>
      <c r="B424" s="169" t="s">
        <v>436</v>
      </c>
      <c r="C424" s="170" t="s">
        <v>184</v>
      </c>
      <c r="D424" s="170" t="s">
        <v>966</v>
      </c>
      <c r="E424" s="170" t="s">
        <v>74</v>
      </c>
      <c r="F424" s="170"/>
      <c r="G424" s="171">
        <f t="shared" si="12"/>
        <v>600</v>
      </c>
      <c r="H424" s="94">
        <v>600000</v>
      </c>
    </row>
    <row r="425" spans="1:8" ht="25.5">
      <c r="A425" s="168">
        <f t="shared" si="13"/>
        <v>414</v>
      </c>
      <c r="B425" s="169" t="s">
        <v>435</v>
      </c>
      <c r="C425" s="170" t="s">
        <v>184</v>
      </c>
      <c r="D425" s="170" t="s">
        <v>966</v>
      </c>
      <c r="E425" s="170" t="s">
        <v>381</v>
      </c>
      <c r="F425" s="170"/>
      <c r="G425" s="171">
        <f t="shared" si="12"/>
        <v>600</v>
      </c>
      <c r="H425" s="94">
        <v>600000</v>
      </c>
    </row>
    <row r="426" spans="1:8" ht="38.25">
      <c r="A426" s="168">
        <f t="shared" si="13"/>
        <v>415</v>
      </c>
      <c r="B426" s="169" t="s">
        <v>667</v>
      </c>
      <c r="C426" s="170" t="s">
        <v>184</v>
      </c>
      <c r="D426" s="170" t="s">
        <v>1029</v>
      </c>
      <c r="E426" s="170" t="s">
        <v>74</v>
      </c>
      <c r="F426" s="170"/>
      <c r="G426" s="171">
        <f t="shared" si="12"/>
        <v>1180</v>
      </c>
      <c r="H426" s="94">
        <v>1180000</v>
      </c>
    </row>
    <row r="427" spans="1:8" ht="25.5">
      <c r="A427" s="168">
        <f t="shared" si="13"/>
        <v>416</v>
      </c>
      <c r="B427" s="169" t="s">
        <v>483</v>
      </c>
      <c r="C427" s="170" t="s">
        <v>184</v>
      </c>
      <c r="D427" s="170" t="s">
        <v>1050</v>
      </c>
      <c r="E427" s="170" t="s">
        <v>74</v>
      </c>
      <c r="F427" s="170"/>
      <c r="G427" s="171">
        <f t="shared" si="12"/>
        <v>1000</v>
      </c>
      <c r="H427" s="94">
        <v>1000000</v>
      </c>
    </row>
    <row r="428" spans="1:8" ht="25.5">
      <c r="A428" s="168">
        <f t="shared" si="13"/>
        <v>417</v>
      </c>
      <c r="B428" s="169" t="s">
        <v>484</v>
      </c>
      <c r="C428" s="170" t="s">
        <v>184</v>
      </c>
      <c r="D428" s="170" t="s">
        <v>1051</v>
      </c>
      <c r="E428" s="170" t="s">
        <v>74</v>
      </c>
      <c r="F428" s="170"/>
      <c r="G428" s="171">
        <f t="shared" si="12"/>
        <v>1000</v>
      </c>
      <c r="H428" s="94">
        <v>1000000</v>
      </c>
    </row>
    <row r="429" spans="1:8" ht="25.5">
      <c r="A429" s="168">
        <f t="shared" si="13"/>
        <v>418</v>
      </c>
      <c r="B429" s="169" t="s">
        <v>435</v>
      </c>
      <c r="C429" s="170" t="s">
        <v>184</v>
      </c>
      <c r="D429" s="170" t="s">
        <v>1051</v>
      </c>
      <c r="E429" s="170" t="s">
        <v>381</v>
      </c>
      <c r="F429" s="170"/>
      <c r="G429" s="171">
        <f t="shared" si="12"/>
        <v>1000</v>
      </c>
      <c r="H429" s="94">
        <v>1000000</v>
      </c>
    </row>
    <row r="430" spans="1:8" ht="38.25">
      <c r="A430" s="168">
        <f t="shared" si="13"/>
        <v>419</v>
      </c>
      <c r="B430" s="169" t="s">
        <v>1106</v>
      </c>
      <c r="C430" s="170" t="s">
        <v>184</v>
      </c>
      <c r="D430" s="170" t="s">
        <v>1053</v>
      </c>
      <c r="E430" s="170" t="s">
        <v>74</v>
      </c>
      <c r="F430" s="170"/>
      <c r="G430" s="171">
        <f t="shared" si="12"/>
        <v>180</v>
      </c>
      <c r="H430" s="94">
        <v>180000</v>
      </c>
    </row>
    <row r="431" spans="1:8" ht="25.5">
      <c r="A431" s="168">
        <f t="shared" si="13"/>
        <v>420</v>
      </c>
      <c r="B431" s="169" t="s">
        <v>1107</v>
      </c>
      <c r="C431" s="170" t="s">
        <v>184</v>
      </c>
      <c r="D431" s="170" t="s">
        <v>1055</v>
      </c>
      <c r="E431" s="170" t="s">
        <v>74</v>
      </c>
      <c r="F431" s="170"/>
      <c r="G431" s="171">
        <f t="shared" si="12"/>
        <v>180</v>
      </c>
      <c r="H431" s="94">
        <v>180000</v>
      </c>
    </row>
    <row r="432" spans="1:8" ht="25.5">
      <c r="A432" s="168">
        <f t="shared" si="13"/>
        <v>421</v>
      </c>
      <c r="B432" s="169" t="s">
        <v>435</v>
      </c>
      <c r="C432" s="170" t="s">
        <v>184</v>
      </c>
      <c r="D432" s="170" t="s">
        <v>1055</v>
      </c>
      <c r="E432" s="170" t="s">
        <v>381</v>
      </c>
      <c r="F432" s="170"/>
      <c r="G432" s="171">
        <f t="shared" si="12"/>
        <v>180</v>
      </c>
      <c r="H432" s="94">
        <v>180000</v>
      </c>
    </row>
    <row r="433" spans="1:8" ht="38.25">
      <c r="A433" s="168">
        <f t="shared" si="13"/>
        <v>422</v>
      </c>
      <c r="B433" s="169" t="s">
        <v>669</v>
      </c>
      <c r="C433" s="170" t="s">
        <v>184</v>
      </c>
      <c r="D433" s="170" t="s">
        <v>967</v>
      </c>
      <c r="E433" s="170" t="s">
        <v>74</v>
      </c>
      <c r="F433" s="170"/>
      <c r="G433" s="171">
        <f t="shared" si="12"/>
        <v>73700.325</v>
      </c>
      <c r="H433" s="94">
        <v>73700325</v>
      </c>
    </row>
    <row r="434" spans="1:8" ht="38.25">
      <c r="A434" s="168">
        <f t="shared" si="13"/>
        <v>423</v>
      </c>
      <c r="B434" s="169" t="s">
        <v>684</v>
      </c>
      <c r="C434" s="170" t="s">
        <v>184</v>
      </c>
      <c r="D434" s="170" t="s">
        <v>967</v>
      </c>
      <c r="E434" s="170" t="s">
        <v>74</v>
      </c>
      <c r="F434" s="170"/>
      <c r="G434" s="171">
        <f t="shared" si="12"/>
        <v>73700.325</v>
      </c>
      <c r="H434" s="94">
        <v>73700325</v>
      </c>
    </row>
    <row r="435" spans="1:8" ht="25.5">
      <c r="A435" s="168">
        <f t="shared" si="13"/>
        <v>424</v>
      </c>
      <c r="B435" s="169" t="s">
        <v>437</v>
      </c>
      <c r="C435" s="170" t="s">
        <v>184</v>
      </c>
      <c r="D435" s="170" t="s">
        <v>968</v>
      </c>
      <c r="E435" s="170" t="s">
        <v>74</v>
      </c>
      <c r="F435" s="170"/>
      <c r="G435" s="171">
        <f t="shared" si="12"/>
        <v>170</v>
      </c>
      <c r="H435" s="94">
        <v>170000</v>
      </c>
    </row>
    <row r="436" spans="1:8" ht="12.75">
      <c r="A436" s="168">
        <f t="shared" si="13"/>
        <v>425</v>
      </c>
      <c r="B436" s="169" t="s">
        <v>414</v>
      </c>
      <c r="C436" s="170" t="s">
        <v>184</v>
      </c>
      <c r="D436" s="170" t="s">
        <v>968</v>
      </c>
      <c r="E436" s="170" t="s">
        <v>371</v>
      </c>
      <c r="F436" s="170"/>
      <c r="G436" s="171">
        <f t="shared" si="12"/>
        <v>170</v>
      </c>
      <c r="H436" s="94">
        <v>170000</v>
      </c>
    </row>
    <row r="437" spans="1:8" ht="25.5">
      <c r="A437" s="168">
        <f t="shared" si="13"/>
        <v>426</v>
      </c>
      <c r="B437" s="169" t="s">
        <v>438</v>
      </c>
      <c r="C437" s="170" t="s">
        <v>184</v>
      </c>
      <c r="D437" s="170" t="s">
        <v>969</v>
      </c>
      <c r="E437" s="170" t="s">
        <v>74</v>
      </c>
      <c r="F437" s="170"/>
      <c r="G437" s="171">
        <f t="shared" si="12"/>
        <v>100</v>
      </c>
      <c r="H437" s="94">
        <v>100000</v>
      </c>
    </row>
    <row r="438" spans="1:8" ht="25.5">
      <c r="A438" s="168">
        <f t="shared" si="13"/>
        <v>427</v>
      </c>
      <c r="B438" s="169" t="s">
        <v>388</v>
      </c>
      <c r="C438" s="170" t="s">
        <v>184</v>
      </c>
      <c r="D438" s="170" t="s">
        <v>969</v>
      </c>
      <c r="E438" s="170" t="s">
        <v>376</v>
      </c>
      <c r="F438" s="170"/>
      <c r="G438" s="171">
        <f t="shared" si="12"/>
        <v>100</v>
      </c>
      <c r="H438" s="94">
        <v>100000</v>
      </c>
    </row>
    <row r="439" spans="1:8" ht="25.5">
      <c r="A439" s="168">
        <f t="shared" si="13"/>
        <v>428</v>
      </c>
      <c r="B439" s="169" t="s">
        <v>439</v>
      </c>
      <c r="C439" s="170" t="s">
        <v>184</v>
      </c>
      <c r="D439" s="170" t="s">
        <v>970</v>
      </c>
      <c r="E439" s="170" t="s">
        <v>74</v>
      </c>
      <c r="F439" s="170"/>
      <c r="G439" s="171">
        <f t="shared" si="12"/>
        <v>580</v>
      </c>
      <c r="H439" s="94">
        <v>580000</v>
      </c>
    </row>
    <row r="440" spans="1:8" ht="25.5">
      <c r="A440" s="168">
        <f t="shared" si="13"/>
        <v>429</v>
      </c>
      <c r="B440" s="169" t="s">
        <v>656</v>
      </c>
      <c r="C440" s="170" t="s">
        <v>184</v>
      </c>
      <c r="D440" s="170" t="s">
        <v>970</v>
      </c>
      <c r="E440" s="170" t="s">
        <v>657</v>
      </c>
      <c r="F440" s="170"/>
      <c r="G440" s="171">
        <f t="shared" si="12"/>
        <v>580</v>
      </c>
      <c r="H440" s="94">
        <v>580000</v>
      </c>
    </row>
    <row r="441" spans="1:8" ht="76.5">
      <c r="A441" s="168">
        <f t="shared" si="13"/>
        <v>430</v>
      </c>
      <c r="B441" s="169" t="s">
        <v>1108</v>
      </c>
      <c r="C441" s="170" t="s">
        <v>184</v>
      </c>
      <c r="D441" s="170" t="s">
        <v>972</v>
      </c>
      <c r="E441" s="170" t="s">
        <v>74</v>
      </c>
      <c r="F441" s="170"/>
      <c r="G441" s="171">
        <f t="shared" si="12"/>
        <v>110</v>
      </c>
      <c r="H441" s="94">
        <v>110000</v>
      </c>
    </row>
    <row r="442" spans="1:8" ht="25.5">
      <c r="A442" s="168">
        <f t="shared" si="13"/>
        <v>431</v>
      </c>
      <c r="B442" s="169" t="s">
        <v>388</v>
      </c>
      <c r="C442" s="170" t="s">
        <v>184</v>
      </c>
      <c r="D442" s="170" t="s">
        <v>972</v>
      </c>
      <c r="E442" s="170" t="s">
        <v>376</v>
      </c>
      <c r="F442" s="170"/>
      <c r="G442" s="171">
        <f t="shared" si="12"/>
        <v>110</v>
      </c>
      <c r="H442" s="94">
        <v>110000</v>
      </c>
    </row>
    <row r="443" spans="1:8" ht="25.5">
      <c r="A443" s="168">
        <f t="shared" si="13"/>
        <v>432</v>
      </c>
      <c r="B443" s="169" t="s">
        <v>440</v>
      </c>
      <c r="C443" s="170" t="s">
        <v>184</v>
      </c>
      <c r="D443" s="170" t="s">
        <v>973</v>
      </c>
      <c r="E443" s="170" t="s">
        <v>74</v>
      </c>
      <c r="F443" s="170"/>
      <c r="G443" s="171">
        <f t="shared" si="12"/>
        <v>10</v>
      </c>
      <c r="H443" s="94">
        <v>10000</v>
      </c>
    </row>
    <row r="444" spans="1:8" ht="25.5">
      <c r="A444" s="168">
        <f t="shared" si="13"/>
        <v>433</v>
      </c>
      <c r="B444" s="169" t="s">
        <v>388</v>
      </c>
      <c r="C444" s="170" t="s">
        <v>184</v>
      </c>
      <c r="D444" s="170" t="s">
        <v>973</v>
      </c>
      <c r="E444" s="170" t="s">
        <v>376</v>
      </c>
      <c r="F444" s="170"/>
      <c r="G444" s="171">
        <f t="shared" si="12"/>
        <v>10</v>
      </c>
      <c r="H444" s="94">
        <v>10000</v>
      </c>
    </row>
    <row r="445" spans="1:8" ht="127.5">
      <c r="A445" s="168">
        <f t="shared" si="13"/>
        <v>434</v>
      </c>
      <c r="B445" s="169" t="s">
        <v>1109</v>
      </c>
      <c r="C445" s="170" t="s">
        <v>184</v>
      </c>
      <c r="D445" s="170" t="s">
        <v>975</v>
      </c>
      <c r="E445" s="170" t="s">
        <v>74</v>
      </c>
      <c r="F445" s="170"/>
      <c r="G445" s="171">
        <f t="shared" si="12"/>
        <v>7845.81</v>
      </c>
      <c r="H445" s="94">
        <v>7845810</v>
      </c>
    </row>
    <row r="446" spans="1:8" ht="25.5">
      <c r="A446" s="168">
        <f t="shared" si="13"/>
        <v>435</v>
      </c>
      <c r="B446" s="169" t="s">
        <v>388</v>
      </c>
      <c r="C446" s="170" t="s">
        <v>184</v>
      </c>
      <c r="D446" s="170" t="s">
        <v>975</v>
      </c>
      <c r="E446" s="170" t="s">
        <v>376</v>
      </c>
      <c r="F446" s="170"/>
      <c r="G446" s="171">
        <f t="shared" si="12"/>
        <v>115.81</v>
      </c>
      <c r="H446" s="94">
        <v>115810</v>
      </c>
    </row>
    <row r="447" spans="1:8" ht="12.75">
      <c r="A447" s="168">
        <f t="shared" si="13"/>
        <v>436</v>
      </c>
      <c r="B447" s="169" t="s">
        <v>433</v>
      </c>
      <c r="C447" s="170" t="s">
        <v>184</v>
      </c>
      <c r="D447" s="170" t="s">
        <v>975</v>
      </c>
      <c r="E447" s="170" t="s">
        <v>380</v>
      </c>
      <c r="F447" s="170"/>
      <c r="G447" s="171">
        <f t="shared" si="12"/>
        <v>7730</v>
      </c>
      <c r="H447" s="94">
        <v>7730000</v>
      </c>
    </row>
    <row r="448" spans="1:8" ht="102">
      <c r="A448" s="168">
        <f t="shared" si="13"/>
        <v>437</v>
      </c>
      <c r="B448" s="169" t="s">
        <v>1110</v>
      </c>
      <c r="C448" s="170" t="s">
        <v>184</v>
      </c>
      <c r="D448" s="170" t="s">
        <v>977</v>
      </c>
      <c r="E448" s="170" t="s">
        <v>74</v>
      </c>
      <c r="F448" s="170"/>
      <c r="G448" s="171">
        <f t="shared" si="12"/>
        <v>57247.515</v>
      </c>
      <c r="H448" s="94">
        <v>57247515</v>
      </c>
    </row>
    <row r="449" spans="1:8" ht="25.5">
      <c r="A449" s="168">
        <f t="shared" si="13"/>
        <v>438</v>
      </c>
      <c r="B449" s="169" t="s">
        <v>388</v>
      </c>
      <c r="C449" s="170" t="s">
        <v>184</v>
      </c>
      <c r="D449" s="170" t="s">
        <v>977</v>
      </c>
      <c r="E449" s="170" t="s">
        <v>376</v>
      </c>
      <c r="F449" s="170"/>
      <c r="G449" s="171">
        <f t="shared" si="12"/>
        <v>687</v>
      </c>
      <c r="H449" s="94">
        <v>687000</v>
      </c>
    </row>
    <row r="450" spans="1:8" ht="12.75">
      <c r="A450" s="168">
        <f t="shared" si="13"/>
        <v>439</v>
      </c>
      <c r="B450" s="169" t="s">
        <v>433</v>
      </c>
      <c r="C450" s="170" t="s">
        <v>184</v>
      </c>
      <c r="D450" s="170" t="s">
        <v>977</v>
      </c>
      <c r="E450" s="170" t="s">
        <v>380</v>
      </c>
      <c r="F450" s="170"/>
      <c r="G450" s="171">
        <f t="shared" si="12"/>
        <v>56560.515</v>
      </c>
      <c r="H450" s="94">
        <v>56560515</v>
      </c>
    </row>
    <row r="451" spans="1:8" ht="63.75">
      <c r="A451" s="168">
        <f t="shared" si="13"/>
        <v>440</v>
      </c>
      <c r="B451" s="169" t="s">
        <v>1111</v>
      </c>
      <c r="C451" s="170" t="s">
        <v>184</v>
      </c>
      <c r="D451" s="170" t="s">
        <v>979</v>
      </c>
      <c r="E451" s="170" t="s">
        <v>74</v>
      </c>
      <c r="F451" s="170"/>
      <c r="G451" s="171">
        <f t="shared" si="12"/>
        <v>7637</v>
      </c>
      <c r="H451" s="94">
        <v>7637000</v>
      </c>
    </row>
    <row r="452" spans="1:8" ht="25.5">
      <c r="A452" s="168">
        <f t="shared" si="13"/>
        <v>441</v>
      </c>
      <c r="B452" s="169" t="s">
        <v>388</v>
      </c>
      <c r="C452" s="170" t="s">
        <v>184</v>
      </c>
      <c r="D452" s="170" t="s">
        <v>979</v>
      </c>
      <c r="E452" s="170" t="s">
        <v>376</v>
      </c>
      <c r="F452" s="170"/>
      <c r="G452" s="171">
        <f t="shared" si="12"/>
        <v>103</v>
      </c>
      <c r="H452" s="94">
        <v>103000</v>
      </c>
    </row>
    <row r="453" spans="1:8" ht="12.75">
      <c r="A453" s="168">
        <f t="shared" si="13"/>
        <v>442</v>
      </c>
      <c r="B453" s="169" t="s">
        <v>433</v>
      </c>
      <c r="C453" s="170" t="s">
        <v>184</v>
      </c>
      <c r="D453" s="170" t="s">
        <v>979</v>
      </c>
      <c r="E453" s="170" t="s">
        <v>380</v>
      </c>
      <c r="F453" s="170"/>
      <c r="G453" s="171">
        <f t="shared" si="12"/>
        <v>7534</v>
      </c>
      <c r="H453" s="94">
        <v>7534000</v>
      </c>
    </row>
    <row r="454" spans="1:8" ht="12.75">
      <c r="A454" s="168">
        <f t="shared" si="13"/>
        <v>443</v>
      </c>
      <c r="B454" s="169" t="s">
        <v>368</v>
      </c>
      <c r="C454" s="170" t="s">
        <v>184</v>
      </c>
      <c r="D454" s="170" t="s">
        <v>845</v>
      </c>
      <c r="E454" s="170" t="s">
        <v>74</v>
      </c>
      <c r="F454" s="170"/>
      <c r="G454" s="171">
        <f t="shared" si="12"/>
        <v>223.804</v>
      </c>
      <c r="H454" s="94">
        <v>223804</v>
      </c>
    </row>
    <row r="455" spans="1:8" ht="12.75">
      <c r="A455" s="168">
        <f t="shared" si="13"/>
        <v>444</v>
      </c>
      <c r="B455" s="169" t="s">
        <v>385</v>
      </c>
      <c r="C455" s="170" t="s">
        <v>184</v>
      </c>
      <c r="D455" s="170" t="s">
        <v>845</v>
      </c>
      <c r="E455" s="170" t="s">
        <v>74</v>
      </c>
      <c r="F455" s="170"/>
      <c r="G455" s="171">
        <f t="shared" si="12"/>
        <v>223.804</v>
      </c>
      <c r="H455" s="94">
        <v>223804</v>
      </c>
    </row>
    <row r="456" spans="1:8" ht="25.5">
      <c r="A456" s="168">
        <f t="shared" si="13"/>
        <v>445</v>
      </c>
      <c r="B456" s="169" t="s">
        <v>441</v>
      </c>
      <c r="C456" s="170" t="s">
        <v>184</v>
      </c>
      <c r="D456" s="170" t="s">
        <v>980</v>
      </c>
      <c r="E456" s="170" t="s">
        <v>74</v>
      </c>
      <c r="F456" s="170"/>
      <c r="G456" s="171">
        <f t="shared" si="12"/>
        <v>223.804</v>
      </c>
      <c r="H456" s="94">
        <v>223804</v>
      </c>
    </row>
    <row r="457" spans="1:8" ht="25.5">
      <c r="A457" s="168">
        <f t="shared" si="13"/>
        <v>446</v>
      </c>
      <c r="B457" s="169" t="s">
        <v>442</v>
      </c>
      <c r="C457" s="170" t="s">
        <v>184</v>
      </c>
      <c r="D457" s="170" t="s">
        <v>980</v>
      </c>
      <c r="E457" s="170" t="s">
        <v>373</v>
      </c>
      <c r="F457" s="170"/>
      <c r="G457" s="171">
        <f aca="true" t="shared" si="14" ref="G457:G520">H457/1000</f>
        <v>223.804</v>
      </c>
      <c r="H457" s="94">
        <v>223804</v>
      </c>
    </row>
    <row r="458" spans="1:11" ht="12.75">
      <c r="A458" s="168">
        <f t="shared" si="13"/>
        <v>447</v>
      </c>
      <c r="B458" s="169" t="s">
        <v>260</v>
      </c>
      <c r="C458" s="170" t="s">
        <v>298</v>
      </c>
      <c r="D458" s="170" t="s">
        <v>844</v>
      </c>
      <c r="E458" s="170" t="s">
        <v>74</v>
      </c>
      <c r="F458" s="170"/>
      <c r="G458" s="171">
        <f t="shared" si="14"/>
        <v>6791.675</v>
      </c>
      <c r="H458" s="94">
        <v>6791675</v>
      </c>
      <c r="K458" s="80"/>
    </row>
    <row r="459" spans="1:8" ht="38.25">
      <c r="A459" s="168">
        <f t="shared" si="13"/>
        <v>448</v>
      </c>
      <c r="B459" s="169" t="s">
        <v>669</v>
      </c>
      <c r="C459" s="170" t="s">
        <v>298</v>
      </c>
      <c r="D459" s="170" t="s">
        <v>967</v>
      </c>
      <c r="E459" s="170" t="s">
        <v>74</v>
      </c>
      <c r="F459" s="170"/>
      <c r="G459" s="171">
        <f t="shared" si="14"/>
        <v>6791.675</v>
      </c>
      <c r="H459" s="94">
        <v>6791675</v>
      </c>
    </row>
    <row r="460" spans="1:8" ht="38.25">
      <c r="A460" s="168">
        <f t="shared" si="13"/>
        <v>449</v>
      </c>
      <c r="B460" s="169" t="s">
        <v>684</v>
      </c>
      <c r="C460" s="170" t="s">
        <v>298</v>
      </c>
      <c r="D460" s="170" t="s">
        <v>967</v>
      </c>
      <c r="E460" s="170" t="s">
        <v>74</v>
      </c>
      <c r="F460" s="170"/>
      <c r="G460" s="171">
        <f t="shared" si="14"/>
        <v>6791.675</v>
      </c>
      <c r="H460" s="94">
        <v>6791675</v>
      </c>
    </row>
    <row r="461" spans="1:8" ht="127.5">
      <c r="A461" s="168">
        <f aca="true" t="shared" si="15" ref="A461:A521">1+A460</f>
        <v>450</v>
      </c>
      <c r="B461" s="169" t="s">
        <v>1109</v>
      </c>
      <c r="C461" s="170" t="s">
        <v>298</v>
      </c>
      <c r="D461" s="170" t="s">
        <v>975</v>
      </c>
      <c r="E461" s="170" t="s">
        <v>74</v>
      </c>
      <c r="F461" s="170"/>
      <c r="G461" s="171">
        <f t="shared" si="14"/>
        <v>506.19</v>
      </c>
      <c r="H461" s="94">
        <v>506190</v>
      </c>
    </row>
    <row r="462" spans="1:8" ht="12.75">
      <c r="A462" s="168">
        <f t="shared" si="15"/>
        <v>451</v>
      </c>
      <c r="B462" s="169" t="s">
        <v>394</v>
      </c>
      <c r="C462" s="170" t="s">
        <v>298</v>
      </c>
      <c r="D462" s="170" t="s">
        <v>975</v>
      </c>
      <c r="E462" s="170" t="s">
        <v>377</v>
      </c>
      <c r="F462" s="170"/>
      <c r="G462" s="171">
        <f t="shared" si="14"/>
        <v>506.19</v>
      </c>
      <c r="H462" s="94">
        <v>506190</v>
      </c>
    </row>
    <row r="463" spans="1:8" ht="102">
      <c r="A463" s="168">
        <f t="shared" si="15"/>
        <v>452</v>
      </c>
      <c r="B463" s="169" t="s">
        <v>1110</v>
      </c>
      <c r="C463" s="170" t="s">
        <v>298</v>
      </c>
      <c r="D463" s="170" t="s">
        <v>977</v>
      </c>
      <c r="E463" s="170" t="s">
        <v>74</v>
      </c>
      <c r="F463" s="170"/>
      <c r="G463" s="171">
        <f t="shared" si="14"/>
        <v>6285.485</v>
      </c>
      <c r="H463" s="94">
        <v>6285485</v>
      </c>
    </row>
    <row r="464" spans="1:8" ht="12.75">
      <c r="A464" s="168">
        <f t="shared" si="15"/>
        <v>453</v>
      </c>
      <c r="B464" s="169" t="s">
        <v>394</v>
      </c>
      <c r="C464" s="170" t="s">
        <v>298</v>
      </c>
      <c r="D464" s="170" t="s">
        <v>977</v>
      </c>
      <c r="E464" s="170" t="s">
        <v>377</v>
      </c>
      <c r="F464" s="170"/>
      <c r="G464" s="171">
        <f t="shared" si="14"/>
        <v>5730.485</v>
      </c>
      <c r="H464" s="94">
        <v>5730485</v>
      </c>
    </row>
    <row r="465" spans="1:8" ht="25.5">
      <c r="A465" s="168">
        <f t="shared" si="15"/>
        <v>454</v>
      </c>
      <c r="B465" s="169" t="s">
        <v>388</v>
      </c>
      <c r="C465" s="170" t="s">
        <v>298</v>
      </c>
      <c r="D465" s="170" t="s">
        <v>977</v>
      </c>
      <c r="E465" s="170" t="s">
        <v>376</v>
      </c>
      <c r="F465" s="170"/>
      <c r="G465" s="171">
        <f t="shared" si="14"/>
        <v>415</v>
      </c>
      <c r="H465" s="94">
        <v>415000</v>
      </c>
    </row>
    <row r="466" spans="1:8" ht="12.75">
      <c r="A466" s="168">
        <f t="shared" si="15"/>
        <v>455</v>
      </c>
      <c r="B466" s="169" t="s">
        <v>395</v>
      </c>
      <c r="C466" s="170" t="s">
        <v>298</v>
      </c>
      <c r="D466" s="170" t="s">
        <v>977</v>
      </c>
      <c r="E466" s="170" t="s">
        <v>378</v>
      </c>
      <c r="F466" s="170"/>
      <c r="G466" s="171">
        <f t="shared" si="14"/>
        <v>140</v>
      </c>
      <c r="H466" s="94">
        <v>140000</v>
      </c>
    </row>
    <row r="467" spans="1:8" ht="12.75">
      <c r="A467" s="168">
        <f t="shared" si="15"/>
        <v>456</v>
      </c>
      <c r="B467" s="169" t="s">
        <v>261</v>
      </c>
      <c r="C467" s="170" t="s">
        <v>185</v>
      </c>
      <c r="D467" s="170" t="s">
        <v>844</v>
      </c>
      <c r="E467" s="170" t="s">
        <v>74</v>
      </c>
      <c r="F467" s="170"/>
      <c r="G467" s="171">
        <f t="shared" si="14"/>
        <v>18928.469</v>
      </c>
      <c r="H467" s="94">
        <v>18928469</v>
      </c>
    </row>
    <row r="468" spans="1:8" ht="12.75">
      <c r="A468" s="168">
        <f t="shared" si="15"/>
        <v>457</v>
      </c>
      <c r="B468" s="169" t="s">
        <v>213</v>
      </c>
      <c r="C468" s="170" t="s">
        <v>214</v>
      </c>
      <c r="D468" s="170" t="s">
        <v>844</v>
      </c>
      <c r="E468" s="170" t="s">
        <v>74</v>
      </c>
      <c r="F468" s="170"/>
      <c r="G468" s="171">
        <f t="shared" si="14"/>
        <v>12558.695</v>
      </c>
      <c r="H468" s="94">
        <v>12558695</v>
      </c>
    </row>
    <row r="469" spans="1:8" ht="38.25">
      <c r="A469" s="168">
        <f t="shared" si="15"/>
        <v>458</v>
      </c>
      <c r="B469" s="169" t="s">
        <v>667</v>
      </c>
      <c r="C469" s="170" t="s">
        <v>214</v>
      </c>
      <c r="D469" s="170" t="s">
        <v>1029</v>
      </c>
      <c r="E469" s="170" t="s">
        <v>74</v>
      </c>
      <c r="F469" s="170"/>
      <c r="G469" s="171">
        <f t="shared" si="14"/>
        <v>12558.695</v>
      </c>
      <c r="H469" s="94">
        <v>12558695</v>
      </c>
    </row>
    <row r="470" spans="1:8" ht="25.5">
      <c r="A470" s="168">
        <f t="shared" si="15"/>
        <v>459</v>
      </c>
      <c r="B470" s="169" t="s">
        <v>1112</v>
      </c>
      <c r="C470" s="170" t="s">
        <v>214</v>
      </c>
      <c r="D470" s="170" t="s">
        <v>1057</v>
      </c>
      <c r="E470" s="170" t="s">
        <v>74</v>
      </c>
      <c r="F470" s="170"/>
      <c r="G470" s="171">
        <f t="shared" si="14"/>
        <v>12558.695</v>
      </c>
      <c r="H470" s="94">
        <v>12558695</v>
      </c>
    </row>
    <row r="471" spans="1:8" ht="25.5">
      <c r="A471" s="168">
        <f t="shared" si="15"/>
        <v>460</v>
      </c>
      <c r="B471" s="169" t="s">
        <v>486</v>
      </c>
      <c r="C471" s="170" t="s">
        <v>214</v>
      </c>
      <c r="D471" s="170" t="s">
        <v>1058</v>
      </c>
      <c r="E471" s="170" t="s">
        <v>74</v>
      </c>
      <c r="F471" s="170"/>
      <c r="G471" s="171">
        <f t="shared" si="14"/>
        <v>12205.606</v>
      </c>
      <c r="H471" s="94">
        <v>12205606</v>
      </c>
    </row>
    <row r="472" spans="1:8" ht="12.75">
      <c r="A472" s="168">
        <f t="shared" si="15"/>
        <v>461</v>
      </c>
      <c r="B472" s="169" t="s">
        <v>394</v>
      </c>
      <c r="C472" s="170" t="s">
        <v>214</v>
      </c>
      <c r="D472" s="170" t="s">
        <v>1058</v>
      </c>
      <c r="E472" s="170" t="s">
        <v>377</v>
      </c>
      <c r="F472" s="170"/>
      <c r="G472" s="171">
        <f t="shared" si="14"/>
        <v>9995.031</v>
      </c>
      <c r="H472" s="94">
        <v>9995031</v>
      </c>
    </row>
    <row r="473" spans="1:8" ht="25.5">
      <c r="A473" s="168">
        <f t="shared" si="15"/>
        <v>462</v>
      </c>
      <c r="B473" s="169" t="s">
        <v>388</v>
      </c>
      <c r="C473" s="170" t="s">
        <v>214</v>
      </c>
      <c r="D473" s="170" t="s">
        <v>1058</v>
      </c>
      <c r="E473" s="170" t="s">
        <v>376</v>
      </c>
      <c r="F473" s="170"/>
      <c r="G473" s="171">
        <f t="shared" si="14"/>
        <v>1822.037</v>
      </c>
      <c r="H473" s="94">
        <v>1822037</v>
      </c>
    </row>
    <row r="474" spans="1:8" ht="12.75">
      <c r="A474" s="168">
        <f t="shared" si="15"/>
        <v>463</v>
      </c>
      <c r="B474" s="169" t="s">
        <v>395</v>
      </c>
      <c r="C474" s="170" t="s">
        <v>214</v>
      </c>
      <c r="D474" s="170" t="s">
        <v>1058</v>
      </c>
      <c r="E474" s="170" t="s">
        <v>378</v>
      </c>
      <c r="F474" s="170"/>
      <c r="G474" s="171">
        <f t="shared" si="14"/>
        <v>388.538</v>
      </c>
      <c r="H474" s="94">
        <v>388538</v>
      </c>
    </row>
    <row r="475" spans="1:8" ht="38.25">
      <c r="A475" s="168">
        <f t="shared" si="15"/>
        <v>464</v>
      </c>
      <c r="B475" s="169" t="s">
        <v>1113</v>
      </c>
      <c r="C475" s="170" t="s">
        <v>214</v>
      </c>
      <c r="D475" s="170" t="s">
        <v>1059</v>
      </c>
      <c r="E475" s="170" t="s">
        <v>74</v>
      </c>
      <c r="F475" s="170"/>
      <c r="G475" s="171">
        <f t="shared" si="14"/>
        <v>353.089</v>
      </c>
      <c r="H475" s="94">
        <v>353089</v>
      </c>
    </row>
    <row r="476" spans="1:8" ht="25.5">
      <c r="A476" s="168">
        <f t="shared" si="15"/>
        <v>465</v>
      </c>
      <c r="B476" s="169" t="s">
        <v>388</v>
      </c>
      <c r="C476" s="170" t="s">
        <v>214</v>
      </c>
      <c r="D476" s="170" t="s">
        <v>1059</v>
      </c>
      <c r="E476" s="170" t="s">
        <v>376</v>
      </c>
      <c r="F476" s="170"/>
      <c r="G476" s="171">
        <f t="shared" si="14"/>
        <v>353.089</v>
      </c>
      <c r="H476" s="94">
        <v>353089</v>
      </c>
    </row>
    <row r="477" spans="1:8" ht="12.75">
      <c r="A477" s="168">
        <f t="shared" si="15"/>
        <v>466</v>
      </c>
      <c r="B477" s="169" t="s">
        <v>262</v>
      </c>
      <c r="C477" s="170" t="s">
        <v>55</v>
      </c>
      <c r="D477" s="170" t="s">
        <v>844</v>
      </c>
      <c r="E477" s="170" t="s">
        <v>74</v>
      </c>
      <c r="F477" s="170"/>
      <c r="G477" s="171">
        <f t="shared" si="14"/>
        <v>6369.774</v>
      </c>
      <c r="H477" s="94">
        <v>6369774</v>
      </c>
    </row>
    <row r="478" spans="1:8" ht="38.25">
      <c r="A478" s="168">
        <f t="shared" si="15"/>
        <v>467</v>
      </c>
      <c r="B478" s="169" t="s">
        <v>667</v>
      </c>
      <c r="C478" s="170" t="s">
        <v>55</v>
      </c>
      <c r="D478" s="170" t="s">
        <v>1029</v>
      </c>
      <c r="E478" s="170" t="s">
        <v>74</v>
      </c>
      <c r="F478" s="170"/>
      <c r="G478" s="171">
        <f t="shared" si="14"/>
        <v>6369.774</v>
      </c>
      <c r="H478" s="94">
        <v>6369774</v>
      </c>
    </row>
    <row r="479" spans="1:8" ht="25.5">
      <c r="A479" s="168">
        <f t="shared" si="15"/>
        <v>468</v>
      </c>
      <c r="B479" s="169" t="s">
        <v>1112</v>
      </c>
      <c r="C479" s="170" t="s">
        <v>55</v>
      </c>
      <c r="D479" s="170" t="s">
        <v>1057</v>
      </c>
      <c r="E479" s="170" t="s">
        <v>74</v>
      </c>
      <c r="F479" s="170"/>
      <c r="G479" s="171">
        <f t="shared" si="14"/>
        <v>6369.774</v>
      </c>
      <c r="H479" s="94">
        <v>6369774</v>
      </c>
    </row>
    <row r="480" spans="1:8" ht="12.75">
      <c r="A480" s="168">
        <f t="shared" si="15"/>
        <v>469</v>
      </c>
      <c r="B480" s="169" t="s">
        <v>487</v>
      </c>
      <c r="C480" s="170" t="s">
        <v>55</v>
      </c>
      <c r="D480" s="170" t="s">
        <v>1060</v>
      </c>
      <c r="E480" s="170" t="s">
        <v>74</v>
      </c>
      <c r="F480" s="170"/>
      <c r="G480" s="171">
        <f t="shared" si="14"/>
        <v>4816.074</v>
      </c>
      <c r="H480" s="94">
        <v>4816074</v>
      </c>
    </row>
    <row r="481" spans="1:8" ht="12.75">
      <c r="A481" s="168">
        <f t="shared" si="15"/>
        <v>470</v>
      </c>
      <c r="B481" s="169" t="s">
        <v>394</v>
      </c>
      <c r="C481" s="170" t="s">
        <v>55</v>
      </c>
      <c r="D481" s="170" t="s">
        <v>1060</v>
      </c>
      <c r="E481" s="170" t="s">
        <v>377</v>
      </c>
      <c r="F481" s="170"/>
      <c r="G481" s="171">
        <f t="shared" si="14"/>
        <v>2855.35</v>
      </c>
      <c r="H481" s="94">
        <v>2855350</v>
      </c>
    </row>
    <row r="482" spans="1:8" ht="25.5">
      <c r="A482" s="168">
        <f t="shared" si="15"/>
        <v>471</v>
      </c>
      <c r="B482" s="169" t="s">
        <v>388</v>
      </c>
      <c r="C482" s="170" t="s">
        <v>55</v>
      </c>
      <c r="D482" s="170" t="s">
        <v>1060</v>
      </c>
      <c r="E482" s="170" t="s">
        <v>376</v>
      </c>
      <c r="F482" s="170"/>
      <c r="G482" s="171">
        <f t="shared" si="14"/>
        <v>1960.724</v>
      </c>
      <c r="H482" s="94">
        <v>1960724</v>
      </c>
    </row>
    <row r="483" spans="1:8" ht="25.5">
      <c r="A483" s="168">
        <f t="shared" si="15"/>
        <v>472</v>
      </c>
      <c r="B483" s="169" t="s">
        <v>1203</v>
      </c>
      <c r="C483" s="170" t="s">
        <v>55</v>
      </c>
      <c r="D483" s="170" t="s">
        <v>1204</v>
      </c>
      <c r="E483" s="170" t="s">
        <v>74</v>
      </c>
      <c r="F483" s="170"/>
      <c r="G483" s="171">
        <f t="shared" si="14"/>
        <v>993.7</v>
      </c>
      <c r="H483" s="94">
        <v>993700</v>
      </c>
    </row>
    <row r="484" spans="1:8" ht="25.5">
      <c r="A484" s="168">
        <f t="shared" si="15"/>
        <v>473</v>
      </c>
      <c r="B484" s="169" t="s">
        <v>388</v>
      </c>
      <c r="C484" s="170" t="s">
        <v>55</v>
      </c>
      <c r="D484" s="170" t="s">
        <v>1204</v>
      </c>
      <c r="E484" s="170" t="s">
        <v>376</v>
      </c>
      <c r="F484" s="170"/>
      <c r="G484" s="171">
        <f t="shared" si="14"/>
        <v>993.7</v>
      </c>
      <c r="H484" s="94">
        <v>993700</v>
      </c>
    </row>
    <row r="485" spans="1:8" ht="38.25">
      <c r="A485" s="168">
        <f t="shared" si="15"/>
        <v>474</v>
      </c>
      <c r="B485" s="169" t="s">
        <v>485</v>
      </c>
      <c r="C485" s="170" t="s">
        <v>55</v>
      </c>
      <c r="D485" s="170" t="s">
        <v>1061</v>
      </c>
      <c r="E485" s="170" t="s">
        <v>74</v>
      </c>
      <c r="F485" s="170"/>
      <c r="G485" s="171">
        <f t="shared" si="14"/>
        <v>560</v>
      </c>
      <c r="H485" s="94">
        <v>560000</v>
      </c>
    </row>
    <row r="486" spans="1:8" ht="25.5">
      <c r="A486" s="168">
        <f t="shared" si="15"/>
        <v>475</v>
      </c>
      <c r="B486" s="169" t="s">
        <v>388</v>
      </c>
      <c r="C486" s="170" t="s">
        <v>55</v>
      </c>
      <c r="D486" s="170" t="s">
        <v>1061</v>
      </c>
      <c r="E486" s="170" t="s">
        <v>376</v>
      </c>
      <c r="F486" s="170"/>
      <c r="G486" s="171">
        <f t="shared" si="14"/>
        <v>560</v>
      </c>
      <c r="H486" s="94">
        <v>560000</v>
      </c>
    </row>
    <row r="487" spans="1:8" ht="12.75">
      <c r="A487" s="168">
        <f t="shared" si="15"/>
        <v>476</v>
      </c>
      <c r="B487" s="169" t="s">
        <v>1205</v>
      </c>
      <c r="C487" s="170" t="s">
        <v>1206</v>
      </c>
      <c r="D487" s="170" t="s">
        <v>844</v>
      </c>
      <c r="E487" s="170" t="s">
        <v>74</v>
      </c>
      <c r="F487" s="170"/>
      <c r="G487" s="171">
        <f t="shared" si="14"/>
        <v>1000</v>
      </c>
      <c r="H487" s="94">
        <v>1000000</v>
      </c>
    </row>
    <row r="488" spans="1:8" ht="12.75">
      <c r="A488" s="168">
        <f t="shared" si="15"/>
        <v>477</v>
      </c>
      <c r="B488" s="169" t="s">
        <v>1207</v>
      </c>
      <c r="C488" s="170" t="s">
        <v>1208</v>
      </c>
      <c r="D488" s="170" t="s">
        <v>844</v>
      </c>
      <c r="E488" s="170" t="s">
        <v>74</v>
      </c>
      <c r="F488" s="170"/>
      <c r="G488" s="171">
        <f t="shared" si="14"/>
        <v>250</v>
      </c>
      <c r="H488" s="94">
        <v>250000</v>
      </c>
    </row>
    <row r="489" spans="1:8" ht="51">
      <c r="A489" s="168">
        <f t="shared" si="15"/>
        <v>478</v>
      </c>
      <c r="B489" s="169" t="s">
        <v>661</v>
      </c>
      <c r="C489" s="170" t="s">
        <v>1208</v>
      </c>
      <c r="D489" s="170" t="s">
        <v>849</v>
      </c>
      <c r="E489" s="170" t="s">
        <v>74</v>
      </c>
      <c r="F489" s="170"/>
      <c r="G489" s="171">
        <f t="shared" si="14"/>
        <v>250</v>
      </c>
      <c r="H489" s="94">
        <v>250000</v>
      </c>
    </row>
    <row r="490" spans="1:8" ht="51">
      <c r="A490" s="168">
        <f t="shared" si="15"/>
        <v>479</v>
      </c>
      <c r="B490" s="169" t="s">
        <v>673</v>
      </c>
      <c r="C490" s="170" t="s">
        <v>1208</v>
      </c>
      <c r="D490" s="170" t="s">
        <v>849</v>
      </c>
      <c r="E490" s="170" t="s">
        <v>74</v>
      </c>
      <c r="F490" s="170"/>
      <c r="G490" s="171">
        <f t="shared" si="14"/>
        <v>250</v>
      </c>
      <c r="H490" s="94">
        <v>250000</v>
      </c>
    </row>
    <row r="491" spans="1:8" ht="25.5">
      <c r="A491" s="168">
        <f t="shared" si="15"/>
        <v>480</v>
      </c>
      <c r="B491" s="169" t="s">
        <v>1209</v>
      </c>
      <c r="C491" s="170" t="s">
        <v>1208</v>
      </c>
      <c r="D491" s="170" t="s">
        <v>858</v>
      </c>
      <c r="E491" s="170" t="s">
        <v>74</v>
      </c>
      <c r="F491" s="170"/>
      <c r="G491" s="171">
        <f t="shared" si="14"/>
        <v>250</v>
      </c>
      <c r="H491" s="94">
        <v>250000</v>
      </c>
    </row>
    <row r="492" spans="1:8" ht="25.5">
      <c r="A492" s="168">
        <f t="shared" si="15"/>
        <v>481</v>
      </c>
      <c r="B492" s="169" t="s">
        <v>388</v>
      </c>
      <c r="C492" s="170" t="s">
        <v>1208</v>
      </c>
      <c r="D492" s="170" t="s">
        <v>858</v>
      </c>
      <c r="E492" s="170" t="s">
        <v>376</v>
      </c>
      <c r="F492" s="170"/>
      <c r="G492" s="171">
        <f t="shared" si="14"/>
        <v>250</v>
      </c>
      <c r="H492" s="94">
        <v>250000</v>
      </c>
    </row>
    <row r="493" spans="1:8" ht="12.75">
      <c r="A493" s="168">
        <f t="shared" si="15"/>
        <v>482</v>
      </c>
      <c r="B493" s="169" t="s">
        <v>1210</v>
      </c>
      <c r="C493" s="170" t="s">
        <v>1211</v>
      </c>
      <c r="D493" s="170" t="s">
        <v>844</v>
      </c>
      <c r="E493" s="170" t="s">
        <v>74</v>
      </c>
      <c r="F493" s="170"/>
      <c r="G493" s="171">
        <f t="shared" si="14"/>
        <v>750</v>
      </c>
      <c r="H493" s="94">
        <v>750000</v>
      </c>
    </row>
    <row r="494" spans="1:8" ht="51">
      <c r="A494" s="168">
        <f t="shared" si="15"/>
        <v>483</v>
      </c>
      <c r="B494" s="169" t="s">
        <v>661</v>
      </c>
      <c r="C494" s="170" t="s">
        <v>1211</v>
      </c>
      <c r="D494" s="170" t="s">
        <v>849</v>
      </c>
      <c r="E494" s="170" t="s">
        <v>74</v>
      </c>
      <c r="F494" s="170"/>
      <c r="G494" s="171">
        <f t="shared" si="14"/>
        <v>750</v>
      </c>
      <c r="H494" s="94">
        <v>750000</v>
      </c>
    </row>
    <row r="495" spans="1:8" ht="51">
      <c r="A495" s="168">
        <f t="shared" si="15"/>
        <v>484</v>
      </c>
      <c r="B495" s="169" t="s">
        <v>673</v>
      </c>
      <c r="C495" s="170" t="s">
        <v>1211</v>
      </c>
      <c r="D495" s="170" t="s">
        <v>849</v>
      </c>
      <c r="E495" s="170" t="s">
        <v>74</v>
      </c>
      <c r="F495" s="170"/>
      <c r="G495" s="171">
        <f t="shared" si="14"/>
        <v>750</v>
      </c>
      <c r="H495" s="94">
        <v>750000</v>
      </c>
    </row>
    <row r="496" spans="1:8" ht="25.5">
      <c r="A496" s="168">
        <f t="shared" si="15"/>
        <v>485</v>
      </c>
      <c r="B496" s="169" t="s">
        <v>1209</v>
      </c>
      <c r="C496" s="170" t="s">
        <v>1211</v>
      </c>
      <c r="D496" s="170" t="s">
        <v>858</v>
      </c>
      <c r="E496" s="170" t="s">
        <v>74</v>
      </c>
      <c r="F496" s="170"/>
      <c r="G496" s="171">
        <f t="shared" si="14"/>
        <v>750</v>
      </c>
      <c r="H496" s="94">
        <v>750000</v>
      </c>
    </row>
    <row r="497" spans="1:8" ht="25.5">
      <c r="A497" s="168">
        <f t="shared" si="15"/>
        <v>486</v>
      </c>
      <c r="B497" s="169" t="s">
        <v>656</v>
      </c>
      <c r="C497" s="170" t="s">
        <v>1211</v>
      </c>
      <c r="D497" s="170" t="s">
        <v>858</v>
      </c>
      <c r="E497" s="170" t="s">
        <v>657</v>
      </c>
      <c r="F497" s="170"/>
      <c r="G497" s="171">
        <f t="shared" si="14"/>
        <v>750</v>
      </c>
      <c r="H497" s="94">
        <v>750000</v>
      </c>
    </row>
    <row r="498" spans="1:8" ht="38.25">
      <c r="A498" s="168">
        <f t="shared" si="15"/>
        <v>487</v>
      </c>
      <c r="B498" s="169" t="s">
        <v>263</v>
      </c>
      <c r="C498" s="170" t="s">
        <v>299</v>
      </c>
      <c r="D498" s="170" t="s">
        <v>844</v>
      </c>
      <c r="E498" s="170" t="s">
        <v>74</v>
      </c>
      <c r="F498" s="170"/>
      <c r="G498" s="171">
        <f t="shared" si="14"/>
        <v>159304.4</v>
      </c>
      <c r="H498" s="94">
        <v>159304400</v>
      </c>
    </row>
    <row r="499" spans="1:8" ht="25.5">
      <c r="A499" s="168">
        <f t="shared" si="15"/>
        <v>488</v>
      </c>
      <c r="B499" s="169" t="s">
        <v>68</v>
      </c>
      <c r="C499" s="170" t="s">
        <v>69</v>
      </c>
      <c r="D499" s="170" t="s">
        <v>844</v>
      </c>
      <c r="E499" s="170" t="s">
        <v>74</v>
      </c>
      <c r="F499" s="170"/>
      <c r="G499" s="171">
        <f t="shared" si="14"/>
        <v>21330</v>
      </c>
      <c r="H499" s="94">
        <v>21330000</v>
      </c>
    </row>
    <row r="500" spans="1:8" ht="38.25">
      <c r="A500" s="168">
        <f t="shared" si="15"/>
        <v>489</v>
      </c>
      <c r="B500" s="169" t="s">
        <v>670</v>
      </c>
      <c r="C500" s="170" t="s">
        <v>69</v>
      </c>
      <c r="D500" s="170" t="s">
        <v>981</v>
      </c>
      <c r="E500" s="170" t="s">
        <v>74</v>
      </c>
      <c r="F500" s="170"/>
      <c r="G500" s="171">
        <f t="shared" si="14"/>
        <v>21330</v>
      </c>
      <c r="H500" s="94">
        <v>21330000</v>
      </c>
    </row>
    <row r="501" spans="1:8" ht="25.5">
      <c r="A501" s="168">
        <f t="shared" si="15"/>
        <v>490</v>
      </c>
      <c r="B501" s="169" t="s">
        <v>443</v>
      </c>
      <c r="C501" s="170" t="s">
        <v>69</v>
      </c>
      <c r="D501" s="170" t="s">
        <v>982</v>
      </c>
      <c r="E501" s="170" t="s">
        <v>74</v>
      </c>
      <c r="F501" s="170"/>
      <c r="G501" s="171">
        <f t="shared" si="14"/>
        <v>21330</v>
      </c>
      <c r="H501" s="94">
        <v>21330000</v>
      </c>
    </row>
    <row r="502" spans="1:8" ht="25.5">
      <c r="A502" s="168">
        <f t="shared" si="15"/>
        <v>491</v>
      </c>
      <c r="B502" s="169" t="s">
        <v>444</v>
      </c>
      <c r="C502" s="170" t="s">
        <v>69</v>
      </c>
      <c r="D502" s="170" t="s">
        <v>983</v>
      </c>
      <c r="E502" s="170" t="s">
        <v>74</v>
      </c>
      <c r="F502" s="170"/>
      <c r="G502" s="171">
        <f t="shared" si="14"/>
        <v>7695</v>
      </c>
      <c r="H502" s="94">
        <v>7695000</v>
      </c>
    </row>
    <row r="503" spans="1:8" ht="12.75">
      <c r="A503" s="168">
        <f t="shared" si="15"/>
        <v>492</v>
      </c>
      <c r="B503" s="169" t="s">
        <v>445</v>
      </c>
      <c r="C503" s="170" t="s">
        <v>69</v>
      </c>
      <c r="D503" s="170" t="s">
        <v>983</v>
      </c>
      <c r="E503" s="170" t="s">
        <v>382</v>
      </c>
      <c r="F503" s="170"/>
      <c r="G503" s="171">
        <f t="shared" si="14"/>
        <v>7695</v>
      </c>
      <c r="H503" s="94">
        <v>7695000</v>
      </c>
    </row>
    <row r="504" spans="1:8" ht="38.25">
      <c r="A504" s="168">
        <f t="shared" si="15"/>
        <v>493</v>
      </c>
      <c r="B504" s="169" t="s">
        <v>658</v>
      </c>
      <c r="C504" s="170" t="s">
        <v>69</v>
      </c>
      <c r="D504" s="170" t="s">
        <v>984</v>
      </c>
      <c r="E504" s="170" t="s">
        <v>74</v>
      </c>
      <c r="F504" s="170"/>
      <c r="G504" s="171">
        <f t="shared" si="14"/>
        <v>13635</v>
      </c>
      <c r="H504" s="94">
        <v>13635000</v>
      </c>
    </row>
    <row r="505" spans="1:8" ht="12.75">
      <c r="A505" s="168">
        <f t="shared" si="15"/>
        <v>494</v>
      </c>
      <c r="B505" s="169" t="s">
        <v>445</v>
      </c>
      <c r="C505" s="170" t="s">
        <v>69</v>
      </c>
      <c r="D505" s="170" t="s">
        <v>984</v>
      </c>
      <c r="E505" s="170" t="s">
        <v>382</v>
      </c>
      <c r="F505" s="170"/>
      <c r="G505" s="171">
        <f t="shared" si="14"/>
        <v>13635</v>
      </c>
      <c r="H505" s="94">
        <v>13635000</v>
      </c>
    </row>
    <row r="506" spans="1:8" ht="12.75">
      <c r="A506" s="168">
        <f t="shared" si="15"/>
        <v>495</v>
      </c>
      <c r="B506" s="169" t="s">
        <v>264</v>
      </c>
      <c r="C506" s="170" t="s">
        <v>300</v>
      </c>
      <c r="D506" s="170" t="s">
        <v>844</v>
      </c>
      <c r="E506" s="170" t="s">
        <v>74</v>
      </c>
      <c r="F506" s="170"/>
      <c r="G506" s="171">
        <f t="shared" si="14"/>
        <v>137974.4</v>
      </c>
      <c r="H506" s="94">
        <v>137974400</v>
      </c>
    </row>
    <row r="507" spans="1:8" ht="38.25">
      <c r="A507" s="168">
        <f t="shared" si="15"/>
        <v>496</v>
      </c>
      <c r="B507" s="169" t="s">
        <v>662</v>
      </c>
      <c r="C507" s="170" t="s">
        <v>300</v>
      </c>
      <c r="D507" s="170" t="s">
        <v>868</v>
      </c>
      <c r="E507" s="170" t="s">
        <v>74</v>
      </c>
      <c r="F507" s="170"/>
      <c r="G507" s="171">
        <f t="shared" si="14"/>
        <v>1010.1</v>
      </c>
      <c r="H507" s="94">
        <v>1010100</v>
      </c>
    </row>
    <row r="508" spans="1:8" ht="38.25">
      <c r="A508" s="168">
        <f t="shared" si="15"/>
        <v>497</v>
      </c>
      <c r="B508" s="169" t="s">
        <v>663</v>
      </c>
      <c r="C508" s="170" t="s">
        <v>300</v>
      </c>
      <c r="D508" s="170" t="s">
        <v>869</v>
      </c>
      <c r="E508" s="170" t="s">
        <v>74</v>
      </c>
      <c r="F508" s="170"/>
      <c r="G508" s="171">
        <f t="shared" si="14"/>
        <v>1010.1</v>
      </c>
      <c r="H508" s="94">
        <v>1010100</v>
      </c>
    </row>
    <row r="509" spans="1:8" ht="63.75">
      <c r="A509" s="168">
        <f t="shared" si="15"/>
        <v>498</v>
      </c>
      <c r="B509" s="169" t="s">
        <v>636</v>
      </c>
      <c r="C509" s="170" t="s">
        <v>300</v>
      </c>
      <c r="D509" s="170" t="s">
        <v>870</v>
      </c>
      <c r="E509" s="170" t="s">
        <v>74</v>
      </c>
      <c r="F509" s="170"/>
      <c r="G509" s="171">
        <f t="shared" si="14"/>
        <v>0.5</v>
      </c>
      <c r="H509" s="94">
        <v>500</v>
      </c>
    </row>
    <row r="510" spans="1:8" ht="12.75">
      <c r="A510" s="168">
        <f t="shared" si="15"/>
        <v>499</v>
      </c>
      <c r="B510" s="169" t="s">
        <v>446</v>
      </c>
      <c r="C510" s="170" t="s">
        <v>300</v>
      </c>
      <c r="D510" s="170" t="s">
        <v>870</v>
      </c>
      <c r="E510" s="170" t="s">
        <v>374</v>
      </c>
      <c r="F510" s="170"/>
      <c r="G510" s="171">
        <f t="shared" si="14"/>
        <v>0.5</v>
      </c>
      <c r="H510" s="94">
        <v>500</v>
      </c>
    </row>
    <row r="511" spans="1:8" ht="51">
      <c r="A511" s="168">
        <f t="shared" si="15"/>
        <v>500</v>
      </c>
      <c r="B511" s="169" t="s">
        <v>659</v>
      </c>
      <c r="C511" s="170" t="s">
        <v>300</v>
      </c>
      <c r="D511" s="170" t="s">
        <v>985</v>
      </c>
      <c r="E511" s="170" t="s">
        <v>74</v>
      </c>
      <c r="F511" s="170"/>
      <c r="G511" s="171">
        <f t="shared" si="14"/>
        <v>1009.6</v>
      </c>
      <c r="H511" s="94">
        <v>1009600</v>
      </c>
    </row>
    <row r="512" spans="1:8" ht="12.75">
      <c r="A512" s="168">
        <f t="shared" si="15"/>
        <v>501</v>
      </c>
      <c r="B512" s="169" t="s">
        <v>446</v>
      </c>
      <c r="C512" s="170" t="s">
        <v>300</v>
      </c>
      <c r="D512" s="170" t="s">
        <v>985</v>
      </c>
      <c r="E512" s="170" t="s">
        <v>374</v>
      </c>
      <c r="F512" s="170"/>
      <c r="G512" s="171">
        <f t="shared" si="14"/>
        <v>1009.6</v>
      </c>
      <c r="H512" s="94">
        <v>1009600</v>
      </c>
    </row>
    <row r="513" spans="1:8" ht="38.25">
      <c r="A513" s="168">
        <f t="shared" si="15"/>
        <v>502</v>
      </c>
      <c r="B513" s="169" t="s">
        <v>670</v>
      </c>
      <c r="C513" s="170" t="s">
        <v>300</v>
      </c>
      <c r="D513" s="170" t="s">
        <v>981</v>
      </c>
      <c r="E513" s="170" t="s">
        <v>74</v>
      </c>
      <c r="F513" s="170"/>
      <c r="G513" s="171">
        <f t="shared" si="14"/>
        <v>136937.5</v>
      </c>
      <c r="H513" s="94">
        <v>136937500</v>
      </c>
    </row>
    <row r="514" spans="1:8" ht="25.5">
      <c r="A514" s="168">
        <f t="shared" si="15"/>
        <v>503</v>
      </c>
      <c r="B514" s="169" t="s">
        <v>443</v>
      </c>
      <c r="C514" s="170" t="s">
        <v>300</v>
      </c>
      <c r="D514" s="170" t="s">
        <v>982</v>
      </c>
      <c r="E514" s="170" t="s">
        <v>74</v>
      </c>
      <c r="F514" s="170"/>
      <c r="G514" s="171">
        <f t="shared" si="14"/>
        <v>136937.5</v>
      </c>
      <c r="H514" s="94">
        <v>136937500</v>
      </c>
    </row>
    <row r="515" spans="1:8" ht="25.5">
      <c r="A515" s="168">
        <f t="shared" si="15"/>
        <v>504</v>
      </c>
      <c r="B515" s="169" t="s">
        <v>447</v>
      </c>
      <c r="C515" s="170" t="s">
        <v>300</v>
      </c>
      <c r="D515" s="170" t="s">
        <v>986</v>
      </c>
      <c r="E515" s="170" t="s">
        <v>74</v>
      </c>
      <c r="F515" s="170"/>
      <c r="G515" s="171">
        <f t="shared" si="14"/>
        <v>136937.5</v>
      </c>
      <c r="H515" s="94">
        <v>136937500</v>
      </c>
    </row>
    <row r="516" spans="1:8" ht="12.75">
      <c r="A516" s="168">
        <f t="shared" si="15"/>
        <v>505</v>
      </c>
      <c r="B516" s="169" t="s">
        <v>446</v>
      </c>
      <c r="C516" s="170" t="s">
        <v>300</v>
      </c>
      <c r="D516" s="170" t="s">
        <v>986</v>
      </c>
      <c r="E516" s="170" t="s">
        <v>374</v>
      </c>
      <c r="F516" s="170"/>
      <c r="G516" s="171">
        <f t="shared" si="14"/>
        <v>136937.5</v>
      </c>
      <c r="H516" s="94">
        <v>136937500</v>
      </c>
    </row>
    <row r="517" spans="1:8" ht="12.75">
      <c r="A517" s="168">
        <f t="shared" si="15"/>
        <v>506</v>
      </c>
      <c r="B517" s="169" t="s">
        <v>368</v>
      </c>
      <c r="C517" s="170" t="s">
        <v>300</v>
      </c>
      <c r="D517" s="170" t="s">
        <v>845</v>
      </c>
      <c r="E517" s="170" t="s">
        <v>74</v>
      </c>
      <c r="F517" s="170"/>
      <c r="G517" s="171">
        <f t="shared" si="14"/>
        <v>26.8</v>
      </c>
      <c r="H517" s="94">
        <v>26800</v>
      </c>
    </row>
    <row r="518" spans="1:8" ht="12.75">
      <c r="A518" s="168">
        <f t="shared" si="15"/>
        <v>507</v>
      </c>
      <c r="B518" s="169" t="s">
        <v>385</v>
      </c>
      <c r="C518" s="170" t="s">
        <v>300</v>
      </c>
      <c r="D518" s="170" t="s">
        <v>845</v>
      </c>
      <c r="E518" s="170" t="s">
        <v>74</v>
      </c>
      <c r="F518" s="170"/>
      <c r="G518" s="171">
        <f t="shared" si="14"/>
        <v>26.8</v>
      </c>
      <c r="H518" s="94">
        <v>26800</v>
      </c>
    </row>
    <row r="519" spans="1:8" ht="89.25">
      <c r="A519" s="168">
        <f t="shared" si="15"/>
        <v>508</v>
      </c>
      <c r="B519" s="169" t="s">
        <v>1212</v>
      </c>
      <c r="C519" s="170" t="s">
        <v>300</v>
      </c>
      <c r="D519" s="170" t="s">
        <v>1213</v>
      </c>
      <c r="E519" s="170" t="s">
        <v>74</v>
      </c>
      <c r="F519" s="170"/>
      <c r="G519" s="171">
        <f t="shared" si="14"/>
        <v>26.8</v>
      </c>
      <c r="H519" s="94">
        <v>26800</v>
      </c>
    </row>
    <row r="520" spans="1:8" ht="12.75">
      <c r="A520" s="168">
        <f t="shared" si="15"/>
        <v>509</v>
      </c>
      <c r="B520" s="169" t="s">
        <v>446</v>
      </c>
      <c r="C520" s="170" t="s">
        <v>300</v>
      </c>
      <c r="D520" s="170" t="s">
        <v>1213</v>
      </c>
      <c r="E520" s="170" t="s">
        <v>374</v>
      </c>
      <c r="F520" s="170"/>
      <c r="G520" s="171">
        <f t="shared" si="14"/>
        <v>26.8</v>
      </c>
      <c r="H520" s="94">
        <v>26800</v>
      </c>
    </row>
    <row r="521" spans="1:8" ht="12.75">
      <c r="A521" s="168">
        <f t="shared" si="15"/>
        <v>510</v>
      </c>
      <c r="B521" s="172" t="s">
        <v>186</v>
      </c>
      <c r="C521" s="173"/>
      <c r="D521" s="173"/>
      <c r="E521" s="174"/>
      <c r="F521" s="175"/>
      <c r="G521" s="171">
        <f>H521/1000</f>
        <v>1130248.21</v>
      </c>
      <c r="H521" s="95">
        <v>1130248210</v>
      </c>
    </row>
  </sheetData>
  <sheetProtection/>
  <autoFilter ref="A11:H521"/>
  <mergeCells count="2">
    <mergeCell ref="A8:G8"/>
    <mergeCell ref="B521:E521"/>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6"/>
  </sheetPr>
  <dimension ref="A1:M486"/>
  <sheetViews>
    <sheetView zoomScalePageLayoutView="0" workbookViewId="0" topLeftCell="A477">
      <selection activeCell="E493" sqref="E493"/>
    </sheetView>
  </sheetViews>
  <sheetFormatPr defaultColWidth="9.00390625" defaultRowHeight="12.75"/>
  <cols>
    <col min="1" max="1" width="4.75390625" style="62" customWidth="1"/>
    <col min="2" max="2" width="51.875" style="8" customWidth="1"/>
    <col min="3" max="3" width="7.625" style="8" customWidth="1"/>
    <col min="4" max="4" width="11.00390625" style="8" customWidth="1"/>
    <col min="5" max="5" width="6.75390625" style="8" customWidth="1"/>
    <col min="6" max="6" width="12.375" style="8" customWidth="1"/>
    <col min="7" max="7" width="11.625" style="8" hidden="1" customWidth="1"/>
    <col min="8" max="8" width="11.375" style="8" customWidth="1"/>
    <col min="9" max="9" width="14.25390625" style="8" hidden="1" customWidth="1"/>
    <col min="10" max="11" width="9.125" style="10" customWidth="1"/>
    <col min="12" max="12" width="14.875" style="10" customWidth="1"/>
    <col min="13" max="16384" width="9.125" style="10" customWidth="1"/>
  </cols>
  <sheetData>
    <row r="1" spans="3:8" ht="12">
      <c r="C1" s="13"/>
      <c r="D1" s="13"/>
      <c r="H1" s="7" t="s">
        <v>383</v>
      </c>
    </row>
    <row r="2" spans="3:8" ht="12">
      <c r="C2" s="13"/>
      <c r="D2" s="13"/>
      <c r="H2" s="7" t="s">
        <v>195</v>
      </c>
    </row>
    <row r="3" spans="3:8" ht="12">
      <c r="C3" s="13"/>
      <c r="D3" s="13"/>
      <c r="H3" s="7" t="s">
        <v>72</v>
      </c>
    </row>
    <row r="4" spans="3:8" ht="12">
      <c r="C4" s="13"/>
      <c r="D4" s="13"/>
      <c r="H4" s="7" t="s">
        <v>73</v>
      </c>
    </row>
    <row r="5" spans="3:8" ht="12">
      <c r="C5" s="13"/>
      <c r="D5" s="13"/>
      <c r="H5" s="7" t="s">
        <v>72</v>
      </c>
    </row>
    <row r="6" spans="3:8" ht="12">
      <c r="C6" s="13"/>
      <c r="D6" s="13"/>
      <c r="H6" s="7" t="s">
        <v>1249</v>
      </c>
    </row>
    <row r="7" spans="3:4" ht="12">
      <c r="C7" s="13"/>
      <c r="D7" s="13"/>
    </row>
    <row r="8" spans="1:9" ht="42" customHeight="1">
      <c r="A8" s="129" t="s">
        <v>1258</v>
      </c>
      <c r="B8" s="131"/>
      <c r="C8" s="131"/>
      <c r="D8" s="131"/>
      <c r="E8" s="131"/>
      <c r="F8" s="131"/>
      <c r="G8" s="131"/>
      <c r="H8" s="131"/>
      <c r="I8" s="73"/>
    </row>
    <row r="9" spans="1:9" ht="12">
      <c r="A9" s="69"/>
      <c r="B9" s="71"/>
      <c r="C9" s="71"/>
      <c r="D9" s="71"/>
      <c r="E9" s="71"/>
      <c r="F9" s="71"/>
      <c r="G9" s="71"/>
      <c r="H9" s="71"/>
      <c r="I9" s="71"/>
    </row>
    <row r="10" spans="1:9" ht="12">
      <c r="A10" s="132" t="s">
        <v>78</v>
      </c>
      <c r="B10" s="134" t="s">
        <v>503</v>
      </c>
      <c r="C10" s="134" t="s">
        <v>196</v>
      </c>
      <c r="D10" s="136" t="s">
        <v>194</v>
      </c>
      <c r="E10" s="136" t="s">
        <v>197</v>
      </c>
      <c r="F10" s="9" t="s">
        <v>1114</v>
      </c>
      <c r="G10" s="68"/>
      <c r="H10" s="9" t="s">
        <v>1248</v>
      </c>
      <c r="I10" s="68"/>
    </row>
    <row r="11" spans="1:9" ht="48.75" customHeight="1">
      <c r="A11" s="133"/>
      <c r="B11" s="135"/>
      <c r="C11" s="135"/>
      <c r="D11" s="137"/>
      <c r="E11" s="137"/>
      <c r="F11" s="9" t="s">
        <v>198</v>
      </c>
      <c r="G11" s="70"/>
      <c r="H11" s="9" t="s">
        <v>198</v>
      </c>
      <c r="I11" s="70"/>
    </row>
    <row r="12" spans="1:9" ht="12">
      <c r="A12" s="63">
        <v>1</v>
      </c>
      <c r="B12" s="9">
        <v>2</v>
      </c>
      <c r="C12" s="9">
        <v>3</v>
      </c>
      <c r="D12" s="9">
        <v>4</v>
      </c>
      <c r="E12" s="9">
        <v>5</v>
      </c>
      <c r="F12" s="9">
        <v>6</v>
      </c>
      <c r="G12" s="9"/>
      <c r="H12" s="9">
        <v>7</v>
      </c>
      <c r="I12" s="9"/>
    </row>
    <row r="13" spans="1:9" ht="12.75">
      <c r="A13" s="168">
        <v>1</v>
      </c>
      <c r="B13" s="169" t="s">
        <v>59</v>
      </c>
      <c r="C13" s="170" t="s">
        <v>165</v>
      </c>
      <c r="D13" s="170" t="s">
        <v>844</v>
      </c>
      <c r="E13" s="170" t="s">
        <v>74</v>
      </c>
      <c r="F13" s="176">
        <f>G13/1000</f>
        <v>74525.665</v>
      </c>
      <c r="G13" s="171">
        <v>74525665</v>
      </c>
      <c r="H13" s="176">
        <f>I13/1000</f>
        <v>74316.665</v>
      </c>
      <c r="I13" s="94">
        <v>74316665</v>
      </c>
    </row>
    <row r="14" spans="1:9" ht="38.25">
      <c r="A14" s="168">
        <f>1+A13</f>
        <v>2</v>
      </c>
      <c r="B14" s="169" t="s">
        <v>60</v>
      </c>
      <c r="C14" s="170" t="s">
        <v>166</v>
      </c>
      <c r="D14" s="170" t="s">
        <v>844</v>
      </c>
      <c r="E14" s="170" t="s">
        <v>74</v>
      </c>
      <c r="F14" s="176">
        <f>G14/1000</f>
        <v>1654.407</v>
      </c>
      <c r="G14" s="171">
        <v>1654407</v>
      </c>
      <c r="H14" s="176">
        <f>I14/1000</f>
        <v>1654.407</v>
      </c>
      <c r="I14" s="94">
        <v>1654407</v>
      </c>
    </row>
    <row r="15" spans="1:9" ht="12.75">
      <c r="A15" s="168">
        <f aca="true" t="shared" si="0" ref="A15:A78">1+A14</f>
        <v>3</v>
      </c>
      <c r="B15" s="169" t="s">
        <v>368</v>
      </c>
      <c r="C15" s="170" t="s">
        <v>166</v>
      </c>
      <c r="D15" s="170" t="s">
        <v>845</v>
      </c>
      <c r="E15" s="170" t="s">
        <v>74</v>
      </c>
      <c r="F15" s="176">
        <f aca="true" t="shared" si="1" ref="F15:F78">G15/1000</f>
        <v>1654.407</v>
      </c>
      <c r="G15" s="171">
        <v>1654407</v>
      </c>
      <c r="H15" s="176">
        <f aca="true" t="shared" si="2" ref="H15:H78">I15/1000</f>
        <v>1654.407</v>
      </c>
      <c r="I15" s="94">
        <v>1654407</v>
      </c>
    </row>
    <row r="16" spans="1:9" ht="12.75">
      <c r="A16" s="168">
        <f t="shared" si="0"/>
        <v>4</v>
      </c>
      <c r="B16" s="169" t="s">
        <v>385</v>
      </c>
      <c r="C16" s="170" t="s">
        <v>166</v>
      </c>
      <c r="D16" s="170" t="s">
        <v>845</v>
      </c>
      <c r="E16" s="170" t="s">
        <v>74</v>
      </c>
      <c r="F16" s="176">
        <f t="shared" si="1"/>
        <v>1654.407</v>
      </c>
      <c r="G16" s="171">
        <v>1654407</v>
      </c>
      <c r="H16" s="176">
        <f t="shared" si="2"/>
        <v>1654.407</v>
      </c>
      <c r="I16" s="94">
        <v>1654407</v>
      </c>
    </row>
    <row r="17" spans="1:9" ht="12.75">
      <c r="A17" s="168">
        <f t="shared" si="0"/>
        <v>5</v>
      </c>
      <c r="B17" s="169" t="s">
        <v>292</v>
      </c>
      <c r="C17" s="170" t="s">
        <v>166</v>
      </c>
      <c r="D17" s="170" t="s">
        <v>846</v>
      </c>
      <c r="E17" s="170" t="s">
        <v>74</v>
      </c>
      <c r="F17" s="176">
        <f t="shared" si="1"/>
        <v>1654.407</v>
      </c>
      <c r="G17" s="171">
        <v>1654407</v>
      </c>
      <c r="H17" s="176">
        <f t="shared" si="2"/>
        <v>1654.407</v>
      </c>
      <c r="I17" s="94">
        <v>1654407</v>
      </c>
    </row>
    <row r="18" spans="1:9" ht="25.5">
      <c r="A18" s="168">
        <f t="shared" si="0"/>
        <v>6</v>
      </c>
      <c r="B18" s="169" t="s">
        <v>386</v>
      </c>
      <c r="C18" s="170" t="s">
        <v>166</v>
      </c>
      <c r="D18" s="170" t="s">
        <v>846</v>
      </c>
      <c r="E18" s="170" t="s">
        <v>375</v>
      </c>
      <c r="F18" s="176">
        <f t="shared" si="1"/>
        <v>1654.407</v>
      </c>
      <c r="G18" s="171">
        <v>1654407</v>
      </c>
      <c r="H18" s="176">
        <f t="shared" si="2"/>
        <v>1654.407</v>
      </c>
      <c r="I18" s="94">
        <v>1654407</v>
      </c>
    </row>
    <row r="19" spans="1:9" ht="38.25">
      <c r="A19" s="168">
        <f t="shared" si="0"/>
        <v>7</v>
      </c>
      <c r="B19" s="169" t="s">
        <v>61</v>
      </c>
      <c r="C19" s="170" t="s">
        <v>167</v>
      </c>
      <c r="D19" s="170" t="s">
        <v>844</v>
      </c>
      <c r="E19" s="170" t="s">
        <v>74</v>
      </c>
      <c r="F19" s="176">
        <f t="shared" si="1"/>
        <v>3066.88</v>
      </c>
      <c r="G19" s="171">
        <v>3066880</v>
      </c>
      <c r="H19" s="176">
        <f t="shared" si="2"/>
        <v>3066.88</v>
      </c>
      <c r="I19" s="94">
        <v>3066880</v>
      </c>
    </row>
    <row r="20" spans="1:9" ht="12.75">
      <c r="A20" s="168">
        <f t="shared" si="0"/>
        <v>8</v>
      </c>
      <c r="B20" s="169" t="s">
        <v>368</v>
      </c>
      <c r="C20" s="170" t="s">
        <v>167</v>
      </c>
      <c r="D20" s="170" t="s">
        <v>845</v>
      </c>
      <c r="E20" s="170" t="s">
        <v>74</v>
      </c>
      <c r="F20" s="176">
        <f t="shared" si="1"/>
        <v>3066.88</v>
      </c>
      <c r="G20" s="171">
        <v>3066880</v>
      </c>
      <c r="H20" s="176">
        <f t="shared" si="2"/>
        <v>3066.88</v>
      </c>
      <c r="I20" s="94">
        <v>3066880</v>
      </c>
    </row>
    <row r="21" spans="1:9" ht="12.75">
      <c r="A21" s="168">
        <f t="shared" si="0"/>
        <v>9</v>
      </c>
      <c r="B21" s="169" t="s">
        <v>385</v>
      </c>
      <c r="C21" s="170" t="s">
        <v>167</v>
      </c>
      <c r="D21" s="170" t="s">
        <v>845</v>
      </c>
      <c r="E21" s="170" t="s">
        <v>74</v>
      </c>
      <c r="F21" s="176">
        <f t="shared" si="1"/>
        <v>3066.88</v>
      </c>
      <c r="G21" s="171">
        <v>3066880</v>
      </c>
      <c r="H21" s="176">
        <f t="shared" si="2"/>
        <v>3066.88</v>
      </c>
      <c r="I21" s="94">
        <v>3066880</v>
      </c>
    </row>
    <row r="22" spans="1:9" ht="25.5">
      <c r="A22" s="168">
        <f t="shared" si="0"/>
        <v>10</v>
      </c>
      <c r="B22" s="169" t="s">
        <v>387</v>
      </c>
      <c r="C22" s="170" t="s">
        <v>167</v>
      </c>
      <c r="D22" s="170" t="s">
        <v>847</v>
      </c>
      <c r="E22" s="170" t="s">
        <v>74</v>
      </c>
      <c r="F22" s="176">
        <f t="shared" si="1"/>
        <v>1476.132</v>
      </c>
      <c r="G22" s="171">
        <v>1476132</v>
      </c>
      <c r="H22" s="176">
        <f t="shared" si="2"/>
        <v>1476.132</v>
      </c>
      <c r="I22" s="94">
        <v>1476132</v>
      </c>
    </row>
    <row r="23" spans="1:9" ht="25.5">
      <c r="A23" s="168">
        <f t="shared" si="0"/>
        <v>11</v>
      </c>
      <c r="B23" s="169" t="s">
        <v>386</v>
      </c>
      <c r="C23" s="170" t="s">
        <v>167</v>
      </c>
      <c r="D23" s="170" t="s">
        <v>847</v>
      </c>
      <c r="E23" s="170" t="s">
        <v>375</v>
      </c>
      <c r="F23" s="176">
        <f t="shared" si="1"/>
        <v>1472.532</v>
      </c>
      <c r="G23" s="171">
        <v>1472532</v>
      </c>
      <c r="H23" s="176">
        <f t="shared" si="2"/>
        <v>1472.532</v>
      </c>
      <c r="I23" s="94">
        <v>1472532</v>
      </c>
    </row>
    <row r="24" spans="1:9" ht="25.5">
      <c r="A24" s="168">
        <f t="shared" si="0"/>
        <v>12</v>
      </c>
      <c r="B24" s="169" t="s">
        <v>388</v>
      </c>
      <c r="C24" s="170" t="s">
        <v>167</v>
      </c>
      <c r="D24" s="170" t="s">
        <v>847</v>
      </c>
      <c r="E24" s="170" t="s">
        <v>376</v>
      </c>
      <c r="F24" s="176">
        <f t="shared" si="1"/>
        <v>3.6</v>
      </c>
      <c r="G24" s="171">
        <v>3600</v>
      </c>
      <c r="H24" s="176">
        <f t="shared" si="2"/>
        <v>3.6</v>
      </c>
      <c r="I24" s="94">
        <v>3600</v>
      </c>
    </row>
    <row r="25" spans="1:9" ht="25.5">
      <c r="A25" s="168">
        <f t="shared" si="0"/>
        <v>13</v>
      </c>
      <c r="B25" s="169" t="s">
        <v>488</v>
      </c>
      <c r="C25" s="170" t="s">
        <v>167</v>
      </c>
      <c r="D25" s="170" t="s">
        <v>1062</v>
      </c>
      <c r="E25" s="170" t="s">
        <v>74</v>
      </c>
      <c r="F25" s="176">
        <f t="shared" si="1"/>
        <v>1410.748</v>
      </c>
      <c r="G25" s="171">
        <v>1410748</v>
      </c>
      <c r="H25" s="176">
        <f t="shared" si="2"/>
        <v>1410.748</v>
      </c>
      <c r="I25" s="94">
        <v>1410748</v>
      </c>
    </row>
    <row r="26" spans="1:9" ht="25.5">
      <c r="A26" s="168">
        <f t="shared" si="0"/>
        <v>14</v>
      </c>
      <c r="B26" s="169" t="s">
        <v>386</v>
      </c>
      <c r="C26" s="170" t="s">
        <v>167</v>
      </c>
      <c r="D26" s="170" t="s">
        <v>1062</v>
      </c>
      <c r="E26" s="170" t="s">
        <v>375</v>
      </c>
      <c r="F26" s="176">
        <f t="shared" si="1"/>
        <v>1410.748</v>
      </c>
      <c r="G26" s="171">
        <v>1410748</v>
      </c>
      <c r="H26" s="176">
        <f t="shared" si="2"/>
        <v>1410.748</v>
      </c>
      <c r="I26" s="94">
        <v>1410748</v>
      </c>
    </row>
    <row r="27" spans="1:9" ht="25.5">
      <c r="A27" s="168">
        <f t="shared" si="0"/>
        <v>15</v>
      </c>
      <c r="B27" s="169" t="s">
        <v>634</v>
      </c>
      <c r="C27" s="170" t="s">
        <v>167</v>
      </c>
      <c r="D27" s="170" t="s">
        <v>1063</v>
      </c>
      <c r="E27" s="170" t="s">
        <v>74</v>
      </c>
      <c r="F27" s="176">
        <f t="shared" si="1"/>
        <v>180</v>
      </c>
      <c r="G27" s="171">
        <v>180000</v>
      </c>
      <c r="H27" s="176">
        <f t="shared" si="2"/>
        <v>180</v>
      </c>
      <c r="I27" s="94">
        <v>180000</v>
      </c>
    </row>
    <row r="28" spans="1:9" ht="25.5">
      <c r="A28" s="168">
        <f t="shared" si="0"/>
        <v>16</v>
      </c>
      <c r="B28" s="169" t="s">
        <v>386</v>
      </c>
      <c r="C28" s="170" t="s">
        <v>167</v>
      </c>
      <c r="D28" s="170" t="s">
        <v>1063</v>
      </c>
      <c r="E28" s="170" t="s">
        <v>375</v>
      </c>
      <c r="F28" s="176">
        <f t="shared" si="1"/>
        <v>180</v>
      </c>
      <c r="G28" s="171">
        <v>180000</v>
      </c>
      <c r="H28" s="176">
        <f t="shared" si="2"/>
        <v>180</v>
      </c>
      <c r="I28" s="94">
        <v>180000</v>
      </c>
    </row>
    <row r="29" spans="1:9" ht="51">
      <c r="A29" s="168">
        <f t="shared" si="0"/>
        <v>17</v>
      </c>
      <c r="B29" s="169" t="s">
        <v>62</v>
      </c>
      <c r="C29" s="170" t="s">
        <v>168</v>
      </c>
      <c r="D29" s="170" t="s">
        <v>844</v>
      </c>
      <c r="E29" s="170" t="s">
        <v>74</v>
      </c>
      <c r="F29" s="176">
        <f t="shared" si="1"/>
        <v>23399.69</v>
      </c>
      <c r="G29" s="171">
        <v>23399690</v>
      </c>
      <c r="H29" s="176">
        <f t="shared" si="2"/>
        <v>23399.69</v>
      </c>
      <c r="I29" s="94">
        <v>23399690</v>
      </c>
    </row>
    <row r="30" spans="1:9" ht="12.75">
      <c r="A30" s="168">
        <f t="shared" si="0"/>
        <v>18</v>
      </c>
      <c r="B30" s="169" t="s">
        <v>368</v>
      </c>
      <c r="C30" s="170" t="s">
        <v>168</v>
      </c>
      <c r="D30" s="170" t="s">
        <v>845</v>
      </c>
      <c r="E30" s="170" t="s">
        <v>74</v>
      </c>
      <c r="F30" s="176">
        <f t="shared" si="1"/>
        <v>23399.69</v>
      </c>
      <c r="G30" s="171">
        <v>23399690</v>
      </c>
      <c r="H30" s="176">
        <f t="shared" si="2"/>
        <v>23399.69</v>
      </c>
      <c r="I30" s="94">
        <v>23399690</v>
      </c>
    </row>
    <row r="31" spans="1:9" ht="12.75">
      <c r="A31" s="168">
        <f t="shared" si="0"/>
        <v>19</v>
      </c>
      <c r="B31" s="169" t="s">
        <v>385</v>
      </c>
      <c r="C31" s="170" t="s">
        <v>168</v>
      </c>
      <c r="D31" s="170" t="s">
        <v>845</v>
      </c>
      <c r="E31" s="170" t="s">
        <v>74</v>
      </c>
      <c r="F31" s="176">
        <f t="shared" si="1"/>
        <v>23399.69</v>
      </c>
      <c r="G31" s="171">
        <v>23399690</v>
      </c>
      <c r="H31" s="176">
        <f t="shared" si="2"/>
        <v>23399.69</v>
      </c>
      <c r="I31" s="94">
        <v>23399690</v>
      </c>
    </row>
    <row r="32" spans="1:9" ht="25.5">
      <c r="A32" s="168">
        <f t="shared" si="0"/>
        <v>20</v>
      </c>
      <c r="B32" s="169" t="s">
        <v>387</v>
      </c>
      <c r="C32" s="170" t="s">
        <v>168</v>
      </c>
      <c r="D32" s="170" t="s">
        <v>847</v>
      </c>
      <c r="E32" s="170" t="s">
        <v>74</v>
      </c>
      <c r="F32" s="176">
        <f t="shared" si="1"/>
        <v>23399.69</v>
      </c>
      <c r="G32" s="171">
        <v>23399690</v>
      </c>
      <c r="H32" s="176">
        <f t="shared" si="2"/>
        <v>23399.69</v>
      </c>
      <c r="I32" s="94">
        <v>23399690</v>
      </c>
    </row>
    <row r="33" spans="1:9" ht="25.5">
      <c r="A33" s="168">
        <f t="shared" si="0"/>
        <v>21</v>
      </c>
      <c r="B33" s="169" t="s">
        <v>386</v>
      </c>
      <c r="C33" s="170" t="s">
        <v>168</v>
      </c>
      <c r="D33" s="170" t="s">
        <v>847</v>
      </c>
      <c r="E33" s="170" t="s">
        <v>375</v>
      </c>
      <c r="F33" s="176">
        <f t="shared" si="1"/>
        <v>23382.69</v>
      </c>
      <c r="G33" s="171">
        <v>23382690</v>
      </c>
      <c r="H33" s="176">
        <f t="shared" si="2"/>
        <v>23382.69</v>
      </c>
      <c r="I33" s="94">
        <v>23382690</v>
      </c>
    </row>
    <row r="34" spans="1:9" ht="25.5">
      <c r="A34" s="168">
        <f t="shared" si="0"/>
        <v>22</v>
      </c>
      <c r="B34" s="169" t="s">
        <v>388</v>
      </c>
      <c r="C34" s="170" t="s">
        <v>168</v>
      </c>
      <c r="D34" s="170" t="s">
        <v>847</v>
      </c>
      <c r="E34" s="170" t="s">
        <v>376</v>
      </c>
      <c r="F34" s="176">
        <f t="shared" si="1"/>
        <v>17</v>
      </c>
      <c r="G34" s="171">
        <v>17000</v>
      </c>
      <c r="H34" s="176">
        <f t="shared" si="2"/>
        <v>17</v>
      </c>
      <c r="I34" s="94">
        <v>17000</v>
      </c>
    </row>
    <row r="35" spans="1:9" ht="38.25">
      <c r="A35" s="168">
        <f t="shared" si="0"/>
        <v>23</v>
      </c>
      <c r="B35" s="169" t="s">
        <v>210</v>
      </c>
      <c r="C35" s="170" t="s">
        <v>209</v>
      </c>
      <c r="D35" s="170" t="s">
        <v>844</v>
      </c>
      <c r="E35" s="170" t="s">
        <v>74</v>
      </c>
      <c r="F35" s="176">
        <f t="shared" si="1"/>
        <v>14689.537</v>
      </c>
      <c r="G35" s="171">
        <v>14689537</v>
      </c>
      <c r="H35" s="176">
        <f t="shared" si="2"/>
        <v>14689.537</v>
      </c>
      <c r="I35" s="94">
        <v>14689537</v>
      </c>
    </row>
    <row r="36" spans="1:9" ht="12.75">
      <c r="A36" s="168">
        <f t="shared" si="0"/>
        <v>24</v>
      </c>
      <c r="B36" s="169" t="s">
        <v>368</v>
      </c>
      <c r="C36" s="170" t="s">
        <v>209</v>
      </c>
      <c r="D36" s="170" t="s">
        <v>845</v>
      </c>
      <c r="E36" s="170" t="s">
        <v>74</v>
      </c>
      <c r="F36" s="176">
        <f t="shared" si="1"/>
        <v>14689.537</v>
      </c>
      <c r="G36" s="171">
        <v>14689537</v>
      </c>
      <c r="H36" s="176">
        <f t="shared" si="2"/>
        <v>14689.537</v>
      </c>
      <c r="I36" s="94">
        <v>14689537</v>
      </c>
    </row>
    <row r="37" spans="1:9" ht="12.75">
      <c r="A37" s="168">
        <f t="shared" si="0"/>
        <v>25</v>
      </c>
      <c r="B37" s="169" t="s">
        <v>385</v>
      </c>
      <c r="C37" s="170" t="s">
        <v>209</v>
      </c>
      <c r="D37" s="170" t="s">
        <v>845</v>
      </c>
      <c r="E37" s="170" t="s">
        <v>74</v>
      </c>
      <c r="F37" s="176">
        <f t="shared" si="1"/>
        <v>14689.537</v>
      </c>
      <c r="G37" s="171">
        <v>14689537</v>
      </c>
      <c r="H37" s="176">
        <f t="shared" si="2"/>
        <v>14689.537</v>
      </c>
      <c r="I37" s="94">
        <v>14689537</v>
      </c>
    </row>
    <row r="38" spans="1:9" ht="25.5">
      <c r="A38" s="168">
        <f t="shared" si="0"/>
        <v>26</v>
      </c>
      <c r="B38" s="169" t="s">
        <v>387</v>
      </c>
      <c r="C38" s="170" t="s">
        <v>209</v>
      </c>
      <c r="D38" s="170" t="s">
        <v>847</v>
      </c>
      <c r="E38" s="170" t="s">
        <v>74</v>
      </c>
      <c r="F38" s="176">
        <f t="shared" si="1"/>
        <v>13697.918</v>
      </c>
      <c r="G38" s="171">
        <v>13697918</v>
      </c>
      <c r="H38" s="176">
        <f t="shared" si="2"/>
        <v>13697.918</v>
      </c>
      <c r="I38" s="94">
        <v>13697918</v>
      </c>
    </row>
    <row r="39" spans="1:9" ht="25.5">
      <c r="A39" s="168">
        <f t="shared" si="0"/>
        <v>27</v>
      </c>
      <c r="B39" s="169" t="s">
        <v>386</v>
      </c>
      <c r="C39" s="170" t="s">
        <v>209</v>
      </c>
      <c r="D39" s="170" t="s">
        <v>847</v>
      </c>
      <c r="E39" s="170" t="s">
        <v>375</v>
      </c>
      <c r="F39" s="176">
        <f t="shared" si="1"/>
        <v>11681.325</v>
      </c>
      <c r="G39" s="171">
        <v>11681325</v>
      </c>
      <c r="H39" s="176">
        <f t="shared" si="2"/>
        <v>11681.325</v>
      </c>
      <c r="I39" s="94">
        <v>11681325</v>
      </c>
    </row>
    <row r="40" spans="1:9" ht="25.5">
      <c r="A40" s="168">
        <f t="shared" si="0"/>
        <v>28</v>
      </c>
      <c r="B40" s="169" t="s">
        <v>388</v>
      </c>
      <c r="C40" s="170" t="s">
        <v>209</v>
      </c>
      <c r="D40" s="170" t="s">
        <v>847</v>
      </c>
      <c r="E40" s="170" t="s">
        <v>376</v>
      </c>
      <c r="F40" s="176">
        <f t="shared" si="1"/>
        <v>2016.593</v>
      </c>
      <c r="G40" s="171">
        <v>2016593</v>
      </c>
      <c r="H40" s="176">
        <f t="shared" si="2"/>
        <v>2016.593</v>
      </c>
      <c r="I40" s="94">
        <v>2016593</v>
      </c>
    </row>
    <row r="41" spans="1:9" ht="25.5">
      <c r="A41" s="168">
        <f t="shared" si="0"/>
        <v>29</v>
      </c>
      <c r="B41" s="169" t="s">
        <v>489</v>
      </c>
      <c r="C41" s="170" t="s">
        <v>209</v>
      </c>
      <c r="D41" s="170" t="s">
        <v>1064</v>
      </c>
      <c r="E41" s="170" t="s">
        <v>74</v>
      </c>
      <c r="F41" s="176">
        <f t="shared" si="1"/>
        <v>991.619</v>
      </c>
      <c r="G41" s="171">
        <v>991619</v>
      </c>
      <c r="H41" s="176">
        <f t="shared" si="2"/>
        <v>991.619</v>
      </c>
      <c r="I41" s="94">
        <v>991619</v>
      </c>
    </row>
    <row r="42" spans="1:9" ht="25.5">
      <c r="A42" s="168">
        <f t="shared" si="0"/>
        <v>30</v>
      </c>
      <c r="B42" s="169" t="s">
        <v>386</v>
      </c>
      <c r="C42" s="170" t="s">
        <v>209</v>
      </c>
      <c r="D42" s="170" t="s">
        <v>1064</v>
      </c>
      <c r="E42" s="170" t="s">
        <v>375</v>
      </c>
      <c r="F42" s="176">
        <f t="shared" si="1"/>
        <v>991.619</v>
      </c>
      <c r="G42" s="171">
        <v>991619</v>
      </c>
      <c r="H42" s="176">
        <f t="shared" si="2"/>
        <v>991.619</v>
      </c>
      <c r="I42" s="94">
        <v>991619</v>
      </c>
    </row>
    <row r="43" spans="1:9" ht="12.75">
      <c r="A43" s="168">
        <f t="shared" si="0"/>
        <v>31</v>
      </c>
      <c r="B43" s="169" t="s">
        <v>63</v>
      </c>
      <c r="C43" s="170" t="s">
        <v>293</v>
      </c>
      <c r="D43" s="170" t="s">
        <v>844</v>
      </c>
      <c r="E43" s="170" t="s">
        <v>74</v>
      </c>
      <c r="F43" s="176">
        <f t="shared" si="1"/>
        <v>5000</v>
      </c>
      <c r="G43" s="171">
        <v>5000000</v>
      </c>
      <c r="H43" s="176">
        <f t="shared" si="2"/>
        <v>5000</v>
      </c>
      <c r="I43" s="94">
        <v>5000000</v>
      </c>
    </row>
    <row r="44" spans="1:9" ht="12.75">
      <c r="A44" s="168">
        <f t="shared" si="0"/>
        <v>32</v>
      </c>
      <c r="B44" s="169" t="s">
        <v>368</v>
      </c>
      <c r="C44" s="170" t="s">
        <v>293</v>
      </c>
      <c r="D44" s="170" t="s">
        <v>845</v>
      </c>
      <c r="E44" s="170" t="s">
        <v>74</v>
      </c>
      <c r="F44" s="176">
        <f t="shared" si="1"/>
        <v>5000</v>
      </c>
      <c r="G44" s="171">
        <v>5000000</v>
      </c>
      <c r="H44" s="176">
        <f t="shared" si="2"/>
        <v>5000</v>
      </c>
      <c r="I44" s="94">
        <v>5000000</v>
      </c>
    </row>
    <row r="45" spans="1:9" ht="12.75">
      <c r="A45" s="168">
        <f t="shared" si="0"/>
        <v>33</v>
      </c>
      <c r="B45" s="169" t="s">
        <v>385</v>
      </c>
      <c r="C45" s="170" t="s">
        <v>293</v>
      </c>
      <c r="D45" s="170" t="s">
        <v>845</v>
      </c>
      <c r="E45" s="170" t="s">
        <v>74</v>
      </c>
      <c r="F45" s="176">
        <f t="shared" si="1"/>
        <v>5000</v>
      </c>
      <c r="G45" s="171">
        <v>5000000</v>
      </c>
      <c r="H45" s="176">
        <f t="shared" si="2"/>
        <v>5000</v>
      </c>
      <c r="I45" s="94">
        <v>5000000</v>
      </c>
    </row>
    <row r="46" spans="1:9" ht="12.75">
      <c r="A46" s="168">
        <f t="shared" si="0"/>
        <v>34</v>
      </c>
      <c r="B46" s="169" t="s">
        <v>294</v>
      </c>
      <c r="C46" s="170" t="s">
        <v>293</v>
      </c>
      <c r="D46" s="170" t="s">
        <v>848</v>
      </c>
      <c r="E46" s="170" t="s">
        <v>74</v>
      </c>
      <c r="F46" s="176">
        <f t="shared" si="1"/>
        <v>5000</v>
      </c>
      <c r="G46" s="171">
        <v>5000000</v>
      </c>
      <c r="H46" s="176">
        <f t="shared" si="2"/>
        <v>5000</v>
      </c>
      <c r="I46" s="94">
        <v>5000000</v>
      </c>
    </row>
    <row r="47" spans="1:9" ht="12.75">
      <c r="A47" s="168">
        <f t="shared" si="0"/>
        <v>35</v>
      </c>
      <c r="B47" s="169" t="s">
        <v>389</v>
      </c>
      <c r="C47" s="170" t="s">
        <v>293</v>
      </c>
      <c r="D47" s="170" t="s">
        <v>848</v>
      </c>
      <c r="E47" s="170" t="s">
        <v>369</v>
      </c>
      <c r="F47" s="176">
        <f t="shared" si="1"/>
        <v>5000</v>
      </c>
      <c r="G47" s="171">
        <v>5000000</v>
      </c>
      <c r="H47" s="176">
        <f t="shared" si="2"/>
        <v>5000</v>
      </c>
      <c r="I47" s="94">
        <v>5000000</v>
      </c>
    </row>
    <row r="48" spans="1:9" ht="12.75">
      <c r="A48" s="168">
        <f t="shared" si="0"/>
        <v>36</v>
      </c>
      <c r="B48" s="169" t="s">
        <v>64</v>
      </c>
      <c r="C48" s="170" t="s">
        <v>295</v>
      </c>
      <c r="D48" s="170" t="s">
        <v>844</v>
      </c>
      <c r="E48" s="170" t="s">
        <v>74</v>
      </c>
      <c r="F48" s="176">
        <f t="shared" si="1"/>
        <v>26715.151</v>
      </c>
      <c r="G48" s="171">
        <v>26715151</v>
      </c>
      <c r="H48" s="176">
        <f t="shared" si="2"/>
        <v>26506.151</v>
      </c>
      <c r="I48" s="94">
        <v>26506151</v>
      </c>
    </row>
    <row r="49" spans="1:9" ht="51">
      <c r="A49" s="168">
        <f t="shared" si="0"/>
        <v>37</v>
      </c>
      <c r="B49" s="169" t="s">
        <v>661</v>
      </c>
      <c r="C49" s="170" t="s">
        <v>295</v>
      </c>
      <c r="D49" s="170" t="s">
        <v>849</v>
      </c>
      <c r="E49" s="170" t="s">
        <v>74</v>
      </c>
      <c r="F49" s="176">
        <f t="shared" si="1"/>
        <v>19397.076</v>
      </c>
      <c r="G49" s="171">
        <v>19397076</v>
      </c>
      <c r="H49" s="176">
        <f t="shared" si="2"/>
        <v>19188.076</v>
      </c>
      <c r="I49" s="94">
        <v>19188076</v>
      </c>
    </row>
    <row r="50" spans="1:9" ht="51">
      <c r="A50" s="168">
        <f t="shared" si="0"/>
        <v>38</v>
      </c>
      <c r="B50" s="169" t="s">
        <v>673</v>
      </c>
      <c r="C50" s="170" t="s">
        <v>295</v>
      </c>
      <c r="D50" s="170" t="s">
        <v>849</v>
      </c>
      <c r="E50" s="170" t="s">
        <v>74</v>
      </c>
      <c r="F50" s="176">
        <f t="shared" si="1"/>
        <v>19397.076</v>
      </c>
      <c r="G50" s="171">
        <v>19397076</v>
      </c>
      <c r="H50" s="176">
        <f t="shared" si="2"/>
        <v>19188.076</v>
      </c>
      <c r="I50" s="94">
        <v>19188076</v>
      </c>
    </row>
    <row r="51" spans="1:9" ht="38.25">
      <c r="A51" s="168">
        <f t="shared" si="0"/>
        <v>39</v>
      </c>
      <c r="B51" s="169" t="s">
        <v>635</v>
      </c>
      <c r="C51" s="170" t="s">
        <v>295</v>
      </c>
      <c r="D51" s="170" t="s">
        <v>850</v>
      </c>
      <c r="E51" s="170" t="s">
        <v>74</v>
      </c>
      <c r="F51" s="176">
        <f t="shared" si="1"/>
        <v>16157.926</v>
      </c>
      <c r="G51" s="171">
        <v>16157926</v>
      </c>
      <c r="H51" s="176">
        <f t="shared" si="2"/>
        <v>15935.926</v>
      </c>
      <c r="I51" s="94">
        <v>15935926</v>
      </c>
    </row>
    <row r="52" spans="1:9" ht="25.5">
      <c r="A52" s="168">
        <f t="shared" si="0"/>
        <v>40</v>
      </c>
      <c r="B52" s="169" t="s">
        <v>394</v>
      </c>
      <c r="C52" s="170" t="s">
        <v>295</v>
      </c>
      <c r="D52" s="170" t="s">
        <v>850</v>
      </c>
      <c r="E52" s="170" t="s">
        <v>377</v>
      </c>
      <c r="F52" s="176">
        <f t="shared" si="1"/>
        <v>9527.968</v>
      </c>
      <c r="G52" s="171">
        <v>9527968</v>
      </c>
      <c r="H52" s="176">
        <f t="shared" si="2"/>
        <v>9527.968</v>
      </c>
      <c r="I52" s="94">
        <v>9527968</v>
      </c>
    </row>
    <row r="53" spans="1:9" ht="25.5">
      <c r="A53" s="168">
        <f t="shared" si="0"/>
        <v>41</v>
      </c>
      <c r="B53" s="169" t="s">
        <v>388</v>
      </c>
      <c r="C53" s="170" t="s">
        <v>295</v>
      </c>
      <c r="D53" s="170" t="s">
        <v>850</v>
      </c>
      <c r="E53" s="170" t="s">
        <v>376</v>
      </c>
      <c r="F53" s="176">
        <f t="shared" si="1"/>
        <v>6280</v>
      </c>
      <c r="G53" s="171">
        <v>6280000</v>
      </c>
      <c r="H53" s="176">
        <f t="shared" si="2"/>
        <v>6058</v>
      </c>
      <c r="I53" s="94">
        <v>6058000</v>
      </c>
    </row>
    <row r="54" spans="1:9" ht="12.75">
      <c r="A54" s="168">
        <f t="shared" si="0"/>
        <v>42</v>
      </c>
      <c r="B54" s="169" t="s">
        <v>395</v>
      </c>
      <c r="C54" s="170" t="s">
        <v>295</v>
      </c>
      <c r="D54" s="170" t="s">
        <v>850</v>
      </c>
      <c r="E54" s="170" t="s">
        <v>378</v>
      </c>
      <c r="F54" s="176">
        <f t="shared" si="1"/>
        <v>349.958</v>
      </c>
      <c r="G54" s="171">
        <v>349958</v>
      </c>
      <c r="H54" s="176">
        <f t="shared" si="2"/>
        <v>349.958</v>
      </c>
      <c r="I54" s="94">
        <v>349958</v>
      </c>
    </row>
    <row r="55" spans="1:9" ht="51">
      <c r="A55" s="168">
        <f t="shared" si="0"/>
        <v>43</v>
      </c>
      <c r="B55" s="169" t="s">
        <v>390</v>
      </c>
      <c r="C55" s="170" t="s">
        <v>295</v>
      </c>
      <c r="D55" s="170" t="s">
        <v>851</v>
      </c>
      <c r="E55" s="170" t="s">
        <v>74</v>
      </c>
      <c r="F55" s="176">
        <f t="shared" si="1"/>
        <v>50</v>
      </c>
      <c r="G55" s="171">
        <v>50000</v>
      </c>
      <c r="H55" s="176">
        <f t="shared" si="2"/>
        <v>50</v>
      </c>
      <c r="I55" s="94">
        <v>50000</v>
      </c>
    </row>
    <row r="56" spans="1:9" ht="25.5">
      <c r="A56" s="168">
        <f t="shared" si="0"/>
        <v>44</v>
      </c>
      <c r="B56" s="169" t="s">
        <v>388</v>
      </c>
      <c r="C56" s="170" t="s">
        <v>295</v>
      </c>
      <c r="D56" s="170" t="s">
        <v>851</v>
      </c>
      <c r="E56" s="170" t="s">
        <v>376</v>
      </c>
      <c r="F56" s="176">
        <f t="shared" si="1"/>
        <v>50</v>
      </c>
      <c r="G56" s="171">
        <v>50000</v>
      </c>
      <c r="H56" s="176">
        <f t="shared" si="2"/>
        <v>50</v>
      </c>
      <c r="I56" s="94">
        <v>50000</v>
      </c>
    </row>
    <row r="57" spans="1:9" ht="51">
      <c r="A57" s="168">
        <f t="shared" si="0"/>
        <v>45</v>
      </c>
      <c r="B57" s="169" t="s">
        <v>1163</v>
      </c>
      <c r="C57" s="170" t="s">
        <v>295</v>
      </c>
      <c r="D57" s="170" t="s">
        <v>852</v>
      </c>
      <c r="E57" s="170" t="s">
        <v>74</v>
      </c>
      <c r="F57" s="176">
        <f t="shared" si="1"/>
        <v>100</v>
      </c>
      <c r="G57" s="171">
        <v>100000</v>
      </c>
      <c r="H57" s="176">
        <f t="shared" si="2"/>
        <v>100</v>
      </c>
      <c r="I57" s="94">
        <v>100000</v>
      </c>
    </row>
    <row r="58" spans="1:9" ht="25.5">
      <c r="A58" s="168">
        <f t="shared" si="0"/>
        <v>46</v>
      </c>
      <c r="B58" s="169" t="s">
        <v>388</v>
      </c>
      <c r="C58" s="170" t="s">
        <v>295</v>
      </c>
      <c r="D58" s="170" t="s">
        <v>852</v>
      </c>
      <c r="E58" s="170" t="s">
        <v>376</v>
      </c>
      <c r="F58" s="176">
        <f t="shared" si="1"/>
        <v>100</v>
      </c>
      <c r="G58" s="171">
        <v>100000</v>
      </c>
      <c r="H58" s="176">
        <f t="shared" si="2"/>
        <v>100</v>
      </c>
      <c r="I58" s="94">
        <v>100000</v>
      </c>
    </row>
    <row r="59" spans="1:9" ht="12.75">
      <c r="A59" s="168">
        <f t="shared" si="0"/>
        <v>47</v>
      </c>
      <c r="B59" s="169" t="s">
        <v>1164</v>
      </c>
      <c r="C59" s="170" t="s">
        <v>295</v>
      </c>
      <c r="D59" s="170" t="s">
        <v>1165</v>
      </c>
      <c r="E59" s="170" t="s">
        <v>74</v>
      </c>
      <c r="F59" s="176">
        <f t="shared" si="1"/>
        <v>320</v>
      </c>
      <c r="G59" s="171">
        <v>320000</v>
      </c>
      <c r="H59" s="176">
        <f t="shared" si="2"/>
        <v>320</v>
      </c>
      <c r="I59" s="94">
        <v>320000</v>
      </c>
    </row>
    <row r="60" spans="1:9" ht="25.5">
      <c r="A60" s="168">
        <f t="shared" si="0"/>
        <v>48</v>
      </c>
      <c r="B60" s="169" t="s">
        <v>386</v>
      </c>
      <c r="C60" s="170" t="s">
        <v>295</v>
      </c>
      <c r="D60" s="170" t="s">
        <v>1165</v>
      </c>
      <c r="E60" s="170" t="s">
        <v>375</v>
      </c>
      <c r="F60" s="176">
        <f t="shared" si="1"/>
        <v>210</v>
      </c>
      <c r="G60" s="171">
        <v>210000</v>
      </c>
      <c r="H60" s="176">
        <f t="shared" si="2"/>
        <v>210</v>
      </c>
      <c r="I60" s="94">
        <v>210000</v>
      </c>
    </row>
    <row r="61" spans="1:9" ht="25.5">
      <c r="A61" s="168">
        <f t="shared" si="0"/>
        <v>49</v>
      </c>
      <c r="B61" s="169" t="s">
        <v>388</v>
      </c>
      <c r="C61" s="170" t="s">
        <v>295</v>
      </c>
      <c r="D61" s="170" t="s">
        <v>1165</v>
      </c>
      <c r="E61" s="170" t="s">
        <v>376</v>
      </c>
      <c r="F61" s="176">
        <f t="shared" si="1"/>
        <v>110</v>
      </c>
      <c r="G61" s="171">
        <v>110000</v>
      </c>
      <c r="H61" s="176">
        <f t="shared" si="2"/>
        <v>110</v>
      </c>
      <c r="I61" s="94">
        <v>110000</v>
      </c>
    </row>
    <row r="62" spans="1:9" ht="12.75">
      <c r="A62" s="168">
        <f t="shared" si="0"/>
        <v>50</v>
      </c>
      <c r="B62" s="169" t="s">
        <v>1166</v>
      </c>
      <c r="C62" s="170" t="s">
        <v>295</v>
      </c>
      <c r="D62" s="170" t="s">
        <v>853</v>
      </c>
      <c r="E62" s="170" t="s">
        <v>74</v>
      </c>
      <c r="F62" s="176">
        <f t="shared" si="1"/>
        <v>420</v>
      </c>
      <c r="G62" s="171">
        <v>420000</v>
      </c>
      <c r="H62" s="176">
        <f t="shared" si="2"/>
        <v>420</v>
      </c>
      <c r="I62" s="94">
        <v>420000</v>
      </c>
    </row>
    <row r="63" spans="1:9" ht="25.5">
      <c r="A63" s="168">
        <f t="shared" si="0"/>
        <v>51</v>
      </c>
      <c r="B63" s="169" t="s">
        <v>388</v>
      </c>
      <c r="C63" s="170" t="s">
        <v>295</v>
      </c>
      <c r="D63" s="170" t="s">
        <v>853</v>
      </c>
      <c r="E63" s="170" t="s">
        <v>376</v>
      </c>
      <c r="F63" s="176">
        <f t="shared" si="1"/>
        <v>264.831</v>
      </c>
      <c r="G63" s="171">
        <v>264831</v>
      </c>
      <c r="H63" s="176">
        <f t="shared" si="2"/>
        <v>264.831</v>
      </c>
      <c r="I63" s="94">
        <v>264831</v>
      </c>
    </row>
    <row r="64" spans="1:9" ht="12.75">
      <c r="A64" s="168">
        <f t="shared" si="0"/>
        <v>52</v>
      </c>
      <c r="B64" s="169" t="s">
        <v>1065</v>
      </c>
      <c r="C64" s="170" t="s">
        <v>295</v>
      </c>
      <c r="D64" s="170" t="s">
        <v>853</v>
      </c>
      <c r="E64" s="170" t="s">
        <v>855</v>
      </c>
      <c r="F64" s="176">
        <f t="shared" si="1"/>
        <v>155.169</v>
      </c>
      <c r="G64" s="171">
        <v>155169</v>
      </c>
      <c r="H64" s="176">
        <f t="shared" si="2"/>
        <v>155.169</v>
      </c>
      <c r="I64" s="94">
        <v>155169</v>
      </c>
    </row>
    <row r="65" spans="1:9" ht="25.5">
      <c r="A65" s="168">
        <f t="shared" si="0"/>
        <v>53</v>
      </c>
      <c r="B65" s="169" t="s">
        <v>1167</v>
      </c>
      <c r="C65" s="170" t="s">
        <v>295</v>
      </c>
      <c r="D65" s="170" t="s">
        <v>1168</v>
      </c>
      <c r="E65" s="170" t="s">
        <v>74</v>
      </c>
      <c r="F65" s="176">
        <f t="shared" si="1"/>
        <v>250</v>
      </c>
      <c r="G65" s="171">
        <v>250000</v>
      </c>
      <c r="H65" s="176">
        <f t="shared" si="2"/>
        <v>250</v>
      </c>
      <c r="I65" s="94">
        <v>250000</v>
      </c>
    </row>
    <row r="66" spans="1:9" ht="25.5">
      <c r="A66" s="168">
        <f t="shared" si="0"/>
        <v>54</v>
      </c>
      <c r="B66" s="169" t="s">
        <v>388</v>
      </c>
      <c r="C66" s="170" t="s">
        <v>295</v>
      </c>
      <c r="D66" s="170" t="s">
        <v>1168</v>
      </c>
      <c r="E66" s="170" t="s">
        <v>376</v>
      </c>
      <c r="F66" s="176">
        <f t="shared" si="1"/>
        <v>250</v>
      </c>
      <c r="G66" s="171">
        <v>250000</v>
      </c>
      <c r="H66" s="176">
        <f t="shared" si="2"/>
        <v>250</v>
      </c>
      <c r="I66" s="94">
        <v>250000</v>
      </c>
    </row>
    <row r="67" spans="1:9" ht="25.5">
      <c r="A67" s="168">
        <f t="shared" si="0"/>
        <v>55</v>
      </c>
      <c r="B67" s="169" t="s">
        <v>1169</v>
      </c>
      <c r="C67" s="170" t="s">
        <v>295</v>
      </c>
      <c r="D67" s="170" t="s">
        <v>856</v>
      </c>
      <c r="E67" s="170" t="s">
        <v>74</v>
      </c>
      <c r="F67" s="176">
        <f t="shared" si="1"/>
        <v>30</v>
      </c>
      <c r="G67" s="171">
        <v>30000</v>
      </c>
      <c r="H67" s="176">
        <f t="shared" si="2"/>
        <v>30</v>
      </c>
      <c r="I67" s="94">
        <v>30000</v>
      </c>
    </row>
    <row r="68" spans="1:9" ht="25.5">
      <c r="A68" s="168">
        <f t="shared" si="0"/>
        <v>56</v>
      </c>
      <c r="B68" s="169" t="s">
        <v>388</v>
      </c>
      <c r="C68" s="170" t="s">
        <v>295</v>
      </c>
      <c r="D68" s="170" t="s">
        <v>856</v>
      </c>
      <c r="E68" s="170" t="s">
        <v>376</v>
      </c>
      <c r="F68" s="176">
        <f t="shared" si="1"/>
        <v>30</v>
      </c>
      <c r="G68" s="171">
        <v>30000</v>
      </c>
      <c r="H68" s="176">
        <f t="shared" si="2"/>
        <v>30</v>
      </c>
      <c r="I68" s="94">
        <v>30000</v>
      </c>
    </row>
    <row r="69" spans="1:9" ht="25.5">
      <c r="A69" s="168">
        <f t="shared" si="0"/>
        <v>57</v>
      </c>
      <c r="B69" s="169" t="s">
        <v>391</v>
      </c>
      <c r="C69" s="170" t="s">
        <v>295</v>
      </c>
      <c r="D69" s="170" t="s">
        <v>1170</v>
      </c>
      <c r="E69" s="170" t="s">
        <v>74</v>
      </c>
      <c r="F69" s="176">
        <f t="shared" si="1"/>
        <v>40</v>
      </c>
      <c r="G69" s="171">
        <v>40000</v>
      </c>
      <c r="H69" s="176">
        <f t="shared" si="2"/>
        <v>40</v>
      </c>
      <c r="I69" s="94">
        <v>40000</v>
      </c>
    </row>
    <row r="70" spans="1:9" ht="25.5">
      <c r="A70" s="168">
        <f t="shared" si="0"/>
        <v>58</v>
      </c>
      <c r="B70" s="169" t="s">
        <v>388</v>
      </c>
      <c r="C70" s="170" t="s">
        <v>295</v>
      </c>
      <c r="D70" s="170" t="s">
        <v>1170</v>
      </c>
      <c r="E70" s="170" t="s">
        <v>376</v>
      </c>
      <c r="F70" s="176">
        <f t="shared" si="1"/>
        <v>40</v>
      </c>
      <c r="G70" s="171">
        <v>40000</v>
      </c>
      <c r="H70" s="176">
        <f t="shared" si="2"/>
        <v>40</v>
      </c>
      <c r="I70" s="94">
        <v>40000</v>
      </c>
    </row>
    <row r="71" spans="1:9" ht="25.5">
      <c r="A71" s="168">
        <f t="shared" si="0"/>
        <v>59</v>
      </c>
      <c r="B71" s="169" t="s">
        <v>392</v>
      </c>
      <c r="C71" s="170" t="s">
        <v>295</v>
      </c>
      <c r="D71" s="170" t="s">
        <v>857</v>
      </c>
      <c r="E71" s="170" t="s">
        <v>74</v>
      </c>
      <c r="F71" s="176">
        <f t="shared" si="1"/>
        <v>50</v>
      </c>
      <c r="G71" s="171">
        <v>50000</v>
      </c>
      <c r="H71" s="176">
        <f t="shared" si="2"/>
        <v>50</v>
      </c>
      <c r="I71" s="94">
        <v>50000</v>
      </c>
    </row>
    <row r="72" spans="1:9" ht="12.75">
      <c r="A72" s="168">
        <f t="shared" si="0"/>
        <v>60</v>
      </c>
      <c r="B72" s="169" t="s">
        <v>395</v>
      </c>
      <c r="C72" s="170" t="s">
        <v>295</v>
      </c>
      <c r="D72" s="170" t="s">
        <v>857</v>
      </c>
      <c r="E72" s="170" t="s">
        <v>378</v>
      </c>
      <c r="F72" s="176">
        <f t="shared" si="1"/>
        <v>50</v>
      </c>
      <c r="G72" s="171">
        <v>50000</v>
      </c>
      <c r="H72" s="176">
        <f t="shared" si="2"/>
        <v>50</v>
      </c>
      <c r="I72" s="94">
        <v>50000</v>
      </c>
    </row>
    <row r="73" spans="1:9" ht="76.5">
      <c r="A73" s="168">
        <f t="shared" si="0"/>
        <v>61</v>
      </c>
      <c r="B73" s="169" t="s">
        <v>1067</v>
      </c>
      <c r="C73" s="170" t="s">
        <v>295</v>
      </c>
      <c r="D73" s="170" t="s">
        <v>1171</v>
      </c>
      <c r="E73" s="170" t="s">
        <v>74</v>
      </c>
      <c r="F73" s="176">
        <f t="shared" si="1"/>
        <v>325</v>
      </c>
      <c r="G73" s="171">
        <v>325000</v>
      </c>
      <c r="H73" s="176">
        <f t="shared" si="2"/>
        <v>338</v>
      </c>
      <c r="I73" s="94">
        <v>338000</v>
      </c>
    </row>
    <row r="74" spans="1:9" ht="25.5">
      <c r="A74" s="168">
        <f t="shared" si="0"/>
        <v>62</v>
      </c>
      <c r="B74" s="169" t="s">
        <v>388</v>
      </c>
      <c r="C74" s="170" t="s">
        <v>295</v>
      </c>
      <c r="D74" s="170" t="s">
        <v>1171</v>
      </c>
      <c r="E74" s="170" t="s">
        <v>376</v>
      </c>
      <c r="F74" s="176">
        <f t="shared" si="1"/>
        <v>325</v>
      </c>
      <c r="G74" s="171">
        <v>325000</v>
      </c>
      <c r="H74" s="176">
        <f t="shared" si="2"/>
        <v>338</v>
      </c>
      <c r="I74" s="94">
        <v>338000</v>
      </c>
    </row>
    <row r="75" spans="1:9" ht="25.5">
      <c r="A75" s="168">
        <f t="shared" si="0"/>
        <v>63</v>
      </c>
      <c r="B75" s="169" t="s">
        <v>393</v>
      </c>
      <c r="C75" s="170" t="s">
        <v>295</v>
      </c>
      <c r="D75" s="170" t="s">
        <v>859</v>
      </c>
      <c r="E75" s="170" t="s">
        <v>74</v>
      </c>
      <c r="F75" s="176">
        <f t="shared" si="1"/>
        <v>150</v>
      </c>
      <c r="G75" s="171">
        <v>150000</v>
      </c>
      <c r="H75" s="176">
        <f t="shared" si="2"/>
        <v>150</v>
      </c>
      <c r="I75" s="94">
        <v>150000</v>
      </c>
    </row>
    <row r="76" spans="1:9" ht="25.5">
      <c r="A76" s="168">
        <f t="shared" si="0"/>
        <v>64</v>
      </c>
      <c r="B76" s="169" t="s">
        <v>388</v>
      </c>
      <c r="C76" s="170" t="s">
        <v>295</v>
      </c>
      <c r="D76" s="170" t="s">
        <v>859</v>
      </c>
      <c r="E76" s="170" t="s">
        <v>376</v>
      </c>
      <c r="F76" s="176">
        <f t="shared" si="1"/>
        <v>150</v>
      </c>
      <c r="G76" s="171">
        <v>150000</v>
      </c>
      <c r="H76" s="176">
        <f t="shared" si="2"/>
        <v>150</v>
      </c>
      <c r="I76" s="94">
        <v>150000</v>
      </c>
    </row>
    <row r="77" spans="1:9" ht="51">
      <c r="A77" s="168">
        <f t="shared" si="0"/>
        <v>65</v>
      </c>
      <c r="B77" s="169" t="s">
        <v>396</v>
      </c>
      <c r="C77" s="170" t="s">
        <v>295</v>
      </c>
      <c r="D77" s="170" t="s">
        <v>860</v>
      </c>
      <c r="E77" s="170" t="s">
        <v>74</v>
      </c>
      <c r="F77" s="176">
        <f t="shared" si="1"/>
        <v>1504.15</v>
      </c>
      <c r="G77" s="171">
        <v>1504150</v>
      </c>
      <c r="H77" s="176">
        <f t="shared" si="2"/>
        <v>1504.15</v>
      </c>
      <c r="I77" s="94">
        <v>1504150</v>
      </c>
    </row>
    <row r="78" spans="1:9" ht="25.5">
      <c r="A78" s="168">
        <f t="shared" si="0"/>
        <v>66</v>
      </c>
      <c r="B78" s="169" t="s">
        <v>394</v>
      </c>
      <c r="C78" s="170" t="s">
        <v>295</v>
      </c>
      <c r="D78" s="170" t="s">
        <v>860</v>
      </c>
      <c r="E78" s="170" t="s">
        <v>377</v>
      </c>
      <c r="F78" s="176">
        <f t="shared" si="1"/>
        <v>1434.15</v>
      </c>
      <c r="G78" s="171">
        <v>1434150</v>
      </c>
      <c r="H78" s="176">
        <f t="shared" si="2"/>
        <v>1434.15</v>
      </c>
      <c r="I78" s="94">
        <v>1434150</v>
      </c>
    </row>
    <row r="79" spans="1:9" ht="25.5">
      <c r="A79" s="168">
        <f aca="true" t="shared" si="3" ref="A79:A142">1+A78</f>
        <v>67</v>
      </c>
      <c r="B79" s="169" t="s">
        <v>388</v>
      </c>
      <c r="C79" s="170" t="s">
        <v>295</v>
      </c>
      <c r="D79" s="170" t="s">
        <v>860</v>
      </c>
      <c r="E79" s="170" t="s">
        <v>376</v>
      </c>
      <c r="F79" s="176">
        <f aca="true" t="shared" si="4" ref="F79:F142">G79/1000</f>
        <v>70</v>
      </c>
      <c r="G79" s="171">
        <v>70000</v>
      </c>
      <c r="H79" s="176">
        <f aca="true" t="shared" si="5" ref="H79:H142">I79/1000</f>
        <v>70</v>
      </c>
      <c r="I79" s="94">
        <v>70000</v>
      </c>
    </row>
    <row r="80" spans="1:9" ht="63.75">
      <c r="A80" s="168">
        <f t="shared" si="3"/>
        <v>68</v>
      </c>
      <c r="B80" s="169" t="s">
        <v>671</v>
      </c>
      <c r="C80" s="170" t="s">
        <v>295</v>
      </c>
      <c r="D80" s="170" t="s">
        <v>863</v>
      </c>
      <c r="E80" s="170" t="s">
        <v>74</v>
      </c>
      <c r="F80" s="176">
        <f t="shared" si="4"/>
        <v>5761</v>
      </c>
      <c r="G80" s="171">
        <v>5761000</v>
      </c>
      <c r="H80" s="176">
        <f t="shared" si="5"/>
        <v>5761</v>
      </c>
      <c r="I80" s="94">
        <v>5761000</v>
      </c>
    </row>
    <row r="81" spans="1:9" ht="63.75">
      <c r="A81" s="168">
        <f t="shared" si="3"/>
        <v>69</v>
      </c>
      <c r="B81" s="169" t="s">
        <v>675</v>
      </c>
      <c r="C81" s="170" t="s">
        <v>295</v>
      </c>
      <c r="D81" s="170" t="s">
        <v>863</v>
      </c>
      <c r="E81" s="170" t="s">
        <v>74</v>
      </c>
      <c r="F81" s="176">
        <f t="shared" si="4"/>
        <v>5761</v>
      </c>
      <c r="G81" s="171">
        <v>5761000</v>
      </c>
      <c r="H81" s="176">
        <f t="shared" si="5"/>
        <v>5761</v>
      </c>
      <c r="I81" s="94">
        <v>5761000</v>
      </c>
    </row>
    <row r="82" spans="1:9" ht="38.25">
      <c r="A82" s="168">
        <f t="shared" si="3"/>
        <v>70</v>
      </c>
      <c r="B82" s="169" t="s">
        <v>398</v>
      </c>
      <c r="C82" s="170" t="s">
        <v>295</v>
      </c>
      <c r="D82" s="170" t="s">
        <v>864</v>
      </c>
      <c r="E82" s="170" t="s">
        <v>74</v>
      </c>
      <c r="F82" s="176">
        <f t="shared" si="4"/>
        <v>100</v>
      </c>
      <c r="G82" s="171">
        <v>100000</v>
      </c>
      <c r="H82" s="176">
        <f t="shared" si="5"/>
        <v>100</v>
      </c>
      <c r="I82" s="94">
        <v>100000</v>
      </c>
    </row>
    <row r="83" spans="1:9" ht="25.5">
      <c r="A83" s="168">
        <f t="shared" si="3"/>
        <v>71</v>
      </c>
      <c r="B83" s="169" t="s">
        <v>388</v>
      </c>
      <c r="C83" s="170" t="s">
        <v>295</v>
      </c>
      <c r="D83" s="170" t="s">
        <v>864</v>
      </c>
      <c r="E83" s="170" t="s">
        <v>376</v>
      </c>
      <c r="F83" s="176">
        <f t="shared" si="4"/>
        <v>100</v>
      </c>
      <c r="G83" s="171">
        <v>100000</v>
      </c>
      <c r="H83" s="176">
        <f t="shared" si="5"/>
        <v>100</v>
      </c>
      <c r="I83" s="94">
        <v>100000</v>
      </c>
    </row>
    <row r="84" spans="1:9" ht="25.5">
      <c r="A84" s="168">
        <f t="shared" si="3"/>
        <v>72</v>
      </c>
      <c r="B84" s="169" t="s">
        <v>399</v>
      </c>
      <c r="C84" s="170" t="s">
        <v>295</v>
      </c>
      <c r="D84" s="170" t="s">
        <v>865</v>
      </c>
      <c r="E84" s="170" t="s">
        <v>74</v>
      </c>
      <c r="F84" s="176">
        <f t="shared" si="4"/>
        <v>720</v>
      </c>
      <c r="G84" s="171">
        <v>720000</v>
      </c>
      <c r="H84" s="176">
        <f t="shared" si="5"/>
        <v>720</v>
      </c>
      <c r="I84" s="94">
        <v>720000</v>
      </c>
    </row>
    <row r="85" spans="1:9" ht="25.5">
      <c r="A85" s="168">
        <f t="shared" si="3"/>
        <v>73</v>
      </c>
      <c r="B85" s="169" t="s">
        <v>388</v>
      </c>
      <c r="C85" s="170" t="s">
        <v>295</v>
      </c>
      <c r="D85" s="170" t="s">
        <v>865</v>
      </c>
      <c r="E85" s="170" t="s">
        <v>376</v>
      </c>
      <c r="F85" s="176">
        <f t="shared" si="4"/>
        <v>720</v>
      </c>
      <c r="G85" s="171">
        <v>720000</v>
      </c>
      <c r="H85" s="176">
        <f t="shared" si="5"/>
        <v>720</v>
      </c>
      <c r="I85" s="94">
        <v>720000</v>
      </c>
    </row>
    <row r="86" spans="1:9" ht="51">
      <c r="A86" s="168">
        <f t="shared" si="3"/>
        <v>74</v>
      </c>
      <c r="B86" s="169" t="s">
        <v>400</v>
      </c>
      <c r="C86" s="170" t="s">
        <v>295</v>
      </c>
      <c r="D86" s="170" t="s">
        <v>866</v>
      </c>
      <c r="E86" s="170" t="s">
        <v>74</v>
      </c>
      <c r="F86" s="176">
        <f t="shared" si="4"/>
        <v>4796</v>
      </c>
      <c r="G86" s="171">
        <v>4796000</v>
      </c>
      <c r="H86" s="176">
        <f t="shared" si="5"/>
        <v>4796</v>
      </c>
      <c r="I86" s="94">
        <v>4796000</v>
      </c>
    </row>
    <row r="87" spans="1:9" ht="25.5">
      <c r="A87" s="168">
        <f t="shared" si="3"/>
        <v>75</v>
      </c>
      <c r="B87" s="169" t="s">
        <v>388</v>
      </c>
      <c r="C87" s="170" t="s">
        <v>295</v>
      </c>
      <c r="D87" s="170" t="s">
        <v>866</v>
      </c>
      <c r="E87" s="170" t="s">
        <v>376</v>
      </c>
      <c r="F87" s="176">
        <f t="shared" si="4"/>
        <v>4796</v>
      </c>
      <c r="G87" s="171">
        <v>4796000</v>
      </c>
      <c r="H87" s="176">
        <f t="shared" si="5"/>
        <v>4796</v>
      </c>
      <c r="I87" s="94">
        <v>4796000</v>
      </c>
    </row>
    <row r="88" spans="1:9" ht="25.5">
      <c r="A88" s="168">
        <f t="shared" si="3"/>
        <v>76</v>
      </c>
      <c r="B88" s="169" t="s">
        <v>401</v>
      </c>
      <c r="C88" s="170" t="s">
        <v>295</v>
      </c>
      <c r="D88" s="170" t="s">
        <v>867</v>
      </c>
      <c r="E88" s="170" t="s">
        <v>74</v>
      </c>
      <c r="F88" s="176">
        <f t="shared" si="4"/>
        <v>100</v>
      </c>
      <c r="G88" s="171">
        <v>100000</v>
      </c>
      <c r="H88" s="176">
        <f t="shared" si="5"/>
        <v>100</v>
      </c>
      <c r="I88" s="94">
        <v>100000</v>
      </c>
    </row>
    <row r="89" spans="1:9" ht="25.5">
      <c r="A89" s="168">
        <f t="shared" si="3"/>
        <v>77</v>
      </c>
      <c r="B89" s="169" t="s">
        <v>388</v>
      </c>
      <c r="C89" s="170" t="s">
        <v>295</v>
      </c>
      <c r="D89" s="170" t="s">
        <v>867</v>
      </c>
      <c r="E89" s="170" t="s">
        <v>376</v>
      </c>
      <c r="F89" s="176">
        <f t="shared" si="4"/>
        <v>100</v>
      </c>
      <c r="G89" s="171">
        <v>100000</v>
      </c>
      <c r="H89" s="176">
        <f t="shared" si="5"/>
        <v>100</v>
      </c>
      <c r="I89" s="94">
        <v>100000</v>
      </c>
    </row>
    <row r="90" spans="1:9" ht="25.5">
      <c r="A90" s="168">
        <f t="shared" si="3"/>
        <v>78</v>
      </c>
      <c r="B90" s="169" t="s">
        <v>1172</v>
      </c>
      <c r="C90" s="170" t="s">
        <v>295</v>
      </c>
      <c r="D90" s="170" t="s">
        <v>1173</v>
      </c>
      <c r="E90" s="170" t="s">
        <v>74</v>
      </c>
      <c r="F90" s="176">
        <f t="shared" si="4"/>
        <v>45</v>
      </c>
      <c r="G90" s="171">
        <v>45000</v>
      </c>
      <c r="H90" s="176">
        <f t="shared" si="5"/>
        <v>45</v>
      </c>
      <c r="I90" s="94">
        <v>45000</v>
      </c>
    </row>
    <row r="91" spans="1:9" ht="25.5">
      <c r="A91" s="168">
        <f t="shared" si="3"/>
        <v>79</v>
      </c>
      <c r="B91" s="169" t="s">
        <v>388</v>
      </c>
      <c r="C91" s="170" t="s">
        <v>295</v>
      </c>
      <c r="D91" s="170" t="s">
        <v>1173</v>
      </c>
      <c r="E91" s="170" t="s">
        <v>376</v>
      </c>
      <c r="F91" s="176">
        <f t="shared" si="4"/>
        <v>45</v>
      </c>
      <c r="G91" s="171">
        <v>45000</v>
      </c>
      <c r="H91" s="176">
        <f t="shared" si="5"/>
        <v>45</v>
      </c>
      <c r="I91" s="94">
        <v>45000</v>
      </c>
    </row>
    <row r="92" spans="1:9" ht="38.25">
      <c r="A92" s="168">
        <f t="shared" si="3"/>
        <v>80</v>
      </c>
      <c r="B92" s="169" t="s">
        <v>662</v>
      </c>
      <c r="C92" s="170" t="s">
        <v>295</v>
      </c>
      <c r="D92" s="170" t="s">
        <v>868</v>
      </c>
      <c r="E92" s="170" t="s">
        <v>74</v>
      </c>
      <c r="F92" s="176">
        <f t="shared" si="4"/>
        <v>106.5</v>
      </c>
      <c r="G92" s="171">
        <v>106500</v>
      </c>
      <c r="H92" s="176">
        <f t="shared" si="5"/>
        <v>106.5</v>
      </c>
      <c r="I92" s="94">
        <v>106500</v>
      </c>
    </row>
    <row r="93" spans="1:9" ht="38.25">
      <c r="A93" s="168">
        <f t="shared" si="3"/>
        <v>81</v>
      </c>
      <c r="B93" s="169" t="s">
        <v>663</v>
      </c>
      <c r="C93" s="170" t="s">
        <v>295</v>
      </c>
      <c r="D93" s="170" t="s">
        <v>869</v>
      </c>
      <c r="E93" s="170" t="s">
        <v>74</v>
      </c>
      <c r="F93" s="176">
        <f t="shared" si="4"/>
        <v>106.5</v>
      </c>
      <c r="G93" s="171">
        <v>106500</v>
      </c>
      <c r="H93" s="176">
        <f t="shared" si="5"/>
        <v>106.5</v>
      </c>
      <c r="I93" s="94">
        <v>106500</v>
      </c>
    </row>
    <row r="94" spans="1:9" ht="76.5">
      <c r="A94" s="168">
        <f t="shared" si="3"/>
        <v>82</v>
      </c>
      <c r="B94" s="169" t="s">
        <v>636</v>
      </c>
      <c r="C94" s="170" t="s">
        <v>295</v>
      </c>
      <c r="D94" s="170" t="s">
        <v>870</v>
      </c>
      <c r="E94" s="170" t="s">
        <v>74</v>
      </c>
      <c r="F94" s="176">
        <f t="shared" si="4"/>
        <v>0.1</v>
      </c>
      <c r="G94" s="171">
        <v>100</v>
      </c>
      <c r="H94" s="176">
        <f t="shared" si="5"/>
        <v>0.1</v>
      </c>
      <c r="I94" s="94">
        <v>100</v>
      </c>
    </row>
    <row r="95" spans="1:9" ht="25.5">
      <c r="A95" s="168">
        <f t="shared" si="3"/>
        <v>83</v>
      </c>
      <c r="B95" s="169" t="s">
        <v>388</v>
      </c>
      <c r="C95" s="170" t="s">
        <v>295</v>
      </c>
      <c r="D95" s="170" t="s">
        <v>870</v>
      </c>
      <c r="E95" s="170" t="s">
        <v>376</v>
      </c>
      <c r="F95" s="176">
        <f t="shared" si="4"/>
        <v>0.1</v>
      </c>
      <c r="G95" s="171">
        <v>100</v>
      </c>
      <c r="H95" s="176">
        <f t="shared" si="5"/>
        <v>0.1</v>
      </c>
      <c r="I95" s="94">
        <v>100</v>
      </c>
    </row>
    <row r="96" spans="1:9" ht="38.25">
      <c r="A96" s="168">
        <f t="shared" si="3"/>
        <v>84</v>
      </c>
      <c r="B96" s="169" t="s">
        <v>637</v>
      </c>
      <c r="C96" s="170" t="s">
        <v>295</v>
      </c>
      <c r="D96" s="170" t="s">
        <v>871</v>
      </c>
      <c r="E96" s="170" t="s">
        <v>74</v>
      </c>
      <c r="F96" s="176">
        <f t="shared" si="4"/>
        <v>106.4</v>
      </c>
      <c r="G96" s="171">
        <v>106400</v>
      </c>
      <c r="H96" s="176">
        <f t="shared" si="5"/>
        <v>106.4</v>
      </c>
      <c r="I96" s="94">
        <v>106400</v>
      </c>
    </row>
    <row r="97" spans="1:9" ht="25.5">
      <c r="A97" s="168">
        <f t="shared" si="3"/>
        <v>85</v>
      </c>
      <c r="B97" s="169" t="s">
        <v>388</v>
      </c>
      <c r="C97" s="170" t="s">
        <v>295</v>
      </c>
      <c r="D97" s="170" t="s">
        <v>871</v>
      </c>
      <c r="E97" s="170" t="s">
        <v>376</v>
      </c>
      <c r="F97" s="176">
        <f t="shared" si="4"/>
        <v>106.4</v>
      </c>
      <c r="G97" s="171">
        <v>106400</v>
      </c>
      <c r="H97" s="176">
        <f t="shared" si="5"/>
        <v>106.4</v>
      </c>
      <c r="I97" s="94">
        <v>106400</v>
      </c>
    </row>
    <row r="98" spans="1:9" ht="12.75">
      <c r="A98" s="168">
        <f t="shared" si="3"/>
        <v>86</v>
      </c>
      <c r="B98" s="169" t="s">
        <v>368</v>
      </c>
      <c r="C98" s="170" t="s">
        <v>295</v>
      </c>
      <c r="D98" s="170" t="s">
        <v>845</v>
      </c>
      <c r="E98" s="170" t="s">
        <v>74</v>
      </c>
      <c r="F98" s="176">
        <f t="shared" si="4"/>
        <v>1450.575</v>
      </c>
      <c r="G98" s="171">
        <v>1450575</v>
      </c>
      <c r="H98" s="176">
        <f t="shared" si="5"/>
        <v>1450.575</v>
      </c>
      <c r="I98" s="94">
        <v>1450575</v>
      </c>
    </row>
    <row r="99" spans="1:9" ht="12.75">
      <c r="A99" s="168">
        <f t="shared" si="3"/>
        <v>87</v>
      </c>
      <c r="B99" s="169" t="s">
        <v>385</v>
      </c>
      <c r="C99" s="170" t="s">
        <v>295</v>
      </c>
      <c r="D99" s="170" t="s">
        <v>845</v>
      </c>
      <c r="E99" s="170" t="s">
        <v>74</v>
      </c>
      <c r="F99" s="176">
        <f t="shared" si="4"/>
        <v>1450.575</v>
      </c>
      <c r="G99" s="171">
        <v>1450575</v>
      </c>
      <c r="H99" s="176">
        <f t="shared" si="5"/>
        <v>1450.575</v>
      </c>
      <c r="I99" s="94">
        <v>1450575</v>
      </c>
    </row>
    <row r="100" spans="1:9" ht="25.5">
      <c r="A100" s="168">
        <f t="shared" si="3"/>
        <v>88</v>
      </c>
      <c r="B100" s="169" t="s">
        <v>387</v>
      </c>
      <c r="C100" s="170" t="s">
        <v>295</v>
      </c>
      <c r="D100" s="170" t="s">
        <v>847</v>
      </c>
      <c r="E100" s="170" t="s">
        <v>74</v>
      </c>
      <c r="F100" s="176">
        <f t="shared" si="4"/>
        <v>1450.575</v>
      </c>
      <c r="G100" s="171">
        <v>1450575</v>
      </c>
      <c r="H100" s="176">
        <f t="shared" si="5"/>
        <v>1450.575</v>
      </c>
      <c r="I100" s="94">
        <v>1450575</v>
      </c>
    </row>
    <row r="101" spans="1:9" ht="25.5">
      <c r="A101" s="168">
        <f t="shared" si="3"/>
        <v>89</v>
      </c>
      <c r="B101" s="169" t="s">
        <v>386</v>
      </c>
      <c r="C101" s="170" t="s">
        <v>295</v>
      </c>
      <c r="D101" s="170" t="s">
        <v>847</v>
      </c>
      <c r="E101" s="170" t="s">
        <v>375</v>
      </c>
      <c r="F101" s="176">
        <f t="shared" si="4"/>
        <v>1450.575</v>
      </c>
      <c r="G101" s="171">
        <v>1450575</v>
      </c>
      <c r="H101" s="176">
        <f t="shared" si="5"/>
        <v>1450.575</v>
      </c>
      <c r="I101" s="94">
        <v>1450575</v>
      </c>
    </row>
    <row r="102" spans="1:9" ht="25.5">
      <c r="A102" s="168">
        <f t="shared" si="3"/>
        <v>90</v>
      </c>
      <c r="B102" s="169" t="s">
        <v>65</v>
      </c>
      <c r="C102" s="170" t="s">
        <v>169</v>
      </c>
      <c r="D102" s="170" t="s">
        <v>844</v>
      </c>
      <c r="E102" s="170" t="s">
        <v>74</v>
      </c>
      <c r="F102" s="176">
        <f t="shared" si="4"/>
        <v>8752.79</v>
      </c>
      <c r="G102" s="171">
        <v>8752790</v>
      </c>
      <c r="H102" s="176">
        <f t="shared" si="5"/>
        <v>8752.79</v>
      </c>
      <c r="I102" s="94">
        <v>8752790</v>
      </c>
    </row>
    <row r="103" spans="1:9" ht="38.25">
      <c r="A103" s="168">
        <f t="shared" si="3"/>
        <v>91</v>
      </c>
      <c r="B103" s="169" t="s">
        <v>66</v>
      </c>
      <c r="C103" s="170" t="s">
        <v>170</v>
      </c>
      <c r="D103" s="170" t="s">
        <v>844</v>
      </c>
      <c r="E103" s="170" t="s">
        <v>74</v>
      </c>
      <c r="F103" s="176">
        <f t="shared" si="4"/>
        <v>8241.49</v>
      </c>
      <c r="G103" s="171">
        <v>8241490</v>
      </c>
      <c r="H103" s="176">
        <f t="shared" si="5"/>
        <v>8241.49</v>
      </c>
      <c r="I103" s="94">
        <v>8241490</v>
      </c>
    </row>
    <row r="104" spans="1:9" ht="38.25">
      <c r="A104" s="168">
        <f t="shared" si="3"/>
        <v>92</v>
      </c>
      <c r="B104" s="169" t="s">
        <v>662</v>
      </c>
      <c r="C104" s="170" t="s">
        <v>170</v>
      </c>
      <c r="D104" s="170" t="s">
        <v>868</v>
      </c>
      <c r="E104" s="170" t="s">
        <v>74</v>
      </c>
      <c r="F104" s="176">
        <f t="shared" si="4"/>
        <v>8241.49</v>
      </c>
      <c r="G104" s="171">
        <v>8241490</v>
      </c>
      <c r="H104" s="176">
        <f t="shared" si="5"/>
        <v>8241.49</v>
      </c>
      <c r="I104" s="94">
        <v>8241490</v>
      </c>
    </row>
    <row r="105" spans="1:9" ht="76.5">
      <c r="A105" s="168">
        <f t="shared" si="3"/>
        <v>93</v>
      </c>
      <c r="B105" s="169" t="s">
        <v>664</v>
      </c>
      <c r="C105" s="170" t="s">
        <v>170</v>
      </c>
      <c r="D105" s="170" t="s">
        <v>872</v>
      </c>
      <c r="E105" s="170" t="s">
        <v>74</v>
      </c>
      <c r="F105" s="176">
        <f t="shared" si="4"/>
        <v>8241.49</v>
      </c>
      <c r="G105" s="171">
        <v>8241490</v>
      </c>
      <c r="H105" s="176">
        <f t="shared" si="5"/>
        <v>8241.49</v>
      </c>
      <c r="I105" s="94">
        <v>8241490</v>
      </c>
    </row>
    <row r="106" spans="1:9" ht="63.75">
      <c r="A106" s="168">
        <f t="shared" si="3"/>
        <v>94</v>
      </c>
      <c r="B106" s="169" t="s">
        <v>402</v>
      </c>
      <c r="C106" s="170" t="s">
        <v>170</v>
      </c>
      <c r="D106" s="170" t="s">
        <v>873</v>
      </c>
      <c r="E106" s="170" t="s">
        <v>74</v>
      </c>
      <c r="F106" s="176">
        <f t="shared" si="4"/>
        <v>100</v>
      </c>
      <c r="G106" s="171">
        <v>100000</v>
      </c>
      <c r="H106" s="176">
        <f t="shared" si="5"/>
        <v>100</v>
      </c>
      <c r="I106" s="94">
        <v>100000</v>
      </c>
    </row>
    <row r="107" spans="1:9" ht="25.5">
      <c r="A107" s="168">
        <f t="shared" si="3"/>
        <v>95</v>
      </c>
      <c r="B107" s="169" t="s">
        <v>388</v>
      </c>
      <c r="C107" s="170" t="s">
        <v>170</v>
      </c>
      <c r="D107" s="170" t="s">
        <v>873</v>
      </c>
      <c r="E107" s="170" t="s">
        <v>376</v>
      </c>
      <c r="F107" s="176">
        <f t="shared" si="4"/>
        <v>100</v>
      </c>
      <c r="G107" s="171">
        <v>100000</v>
      </c>
      <c r="H107" s="176">
        <f t="shared" si="5"/>
        <v>100</v>
      </c>
      <c r="I107" s="94">
        <v>100000</v>
      </c>
    </row>
    <row r="108" spans="1:9" ht="38.25">
      <c r="A108" s="168">
        <f t="shared" si="3"/>
        <v>96</v>
      </c>
      <c r="B108" s="169" t="s">
        <v>1068</v>
      </c>
      <c r="C108" s="170" t="s">
        <v>170</v>
      </c>
      <c r="D108" s="170" t="s">
        <v>874</v>
      </c>
      <c r="E108" s="170" t="s">
        <v>74</v>
      </c>
      <c r="F108" s="176">
        <f t="shared" si="4"/>
        <v>50</v>
      </c>
      <c r="G108" s="171">
        <v>50000</v>
      </c>
      <c r="H108" s="176">
        <f t="shared" si="5"/>
        <v>50</v>
      </c>
      <c r="I108" s="94">
        <v>50000</v>
      </c>
    </row>
    <row r="109" spans="1:9" ht="25.5">
      <c r="A109" s="168">
        <f t="shared" si="3"/>
        <v>97</v>
      </c>
      <c r="B109" s="169" t="s">
        <v>388</v>
      </c>
      <c r="C109" s="170" t="s">
        <v>170</v>
      </c>
      <c r="D109" s="170" t="s">
        <v>874</v>
      </c>
      <c r="E109" s="170" t="s">
        <v>376</v>
      </c>
      <c r="F109" s="176">
        <f t="shared" si="4"/>
        <v>50</v>
      </c>
      <c r="G109" s="171">
        <v>50000</v>
      </c>
      <c r="H109" s="176">
        <f t="shared" si="5"/>
        <v>50</v>
      </c>
      <c r="I109" s="94">
        <v>50000</v>
      </c>
    </row>
    <row r="110" spans="1:9" ht="38.25">
      <c r="A110" s="168">
        <f t="shared" si="3"/>
        <v>98</v>
      </c>
      <c r="B110" s="169" t="s">
        <v>403</v>
      </c>
      <c r="C110" s="170" t="s">
        <v>170</v>
      </c>
      <c r="D110" s="170" t="s">
        <v>875</v>
      </c>
      <c r="E110" s="170" t="s">
        <v>74</v>
      </c>
      <c r="F110" s="176">
        <f t="shared" si="4"/>
        <v>50</v>
      </c>
      <c r="G110" s="171">
        <v>50000</v>
      </c>
      <c r="H110" s="176">
        <f t="shared" si="5"/>
        <v>50</v>
      </c>
      <c r="I110" s="94">
        <v>50000</v>
      </c>
    </row>
    <row r="111" spans="1:9" ht="25.5">
      <c r="A111" s="168">
        <f t="shared" si="3"/>
        <v>99</v>
      </c>
      <c r="B111" s="169" t="s">
        <v>388</v>
      </c>
      <c r="C111" s="170" t="s">
        <v>170</v>
      </c>
      <c r="D111" s="170" t="s">
        <v>875</v>
      </c>
      <c r="E111" s="170" t="s">
        <v>376</v>
      </c>
      <c r="F111" s="176">
        <f t="shared" si="4"/>
        <v>50</v>
      </c>
      <c r="G111" s="171">
        <v>50000</v>
      </c>
      <c r="H111" s="176">
        <f t="shared" si="5"/>
        <v>50</v>
      </c>
      <c r="I111" s="94">
        <v>50000</v>
      </c>
    </row>
    <row r="112" spans="1:9" ht="63.75">
      <c r="A112" s="168">
        <f t="shared" si="3"/>
        <v>100</v>
      </c>
      <c r="B112" s="169" t="s">
        <v>404</v>
      </c>
      <c r="C112" s="170" t="s">
        <v>170</v>
      </c>
      <c r="D112" s="170" t="s">
        <v>876</v>
      </c>
      <c r="E112" s="170" t="s">
        <v>74</v>
      </c>
      <c r="F112" s="176">
        <f t="shared" si="4"/>
        <v>50</v>
      </c>
      <c r="G112" s="171">
        <v>50000</v>
      </c>
      <c r="H112" s="176">
        <f t="shared" si="5"/>
        <v>50</v>
      </c>
      <c r="I112" s="94">
        <v>50000</v>
      </c>
    </row>
    <row r="113" spans="1:9" ht="25.5">
      <c r="A113" s="168">
        <f t="shared" si="3"/>
        <v>101</v>
      </c>
      <c r="B113" s="169" t="s">
        <v>388</v>
      </c>
      <c r="C113" s="170" t="s">
        <v>170</v>
      </c>
      <c r="D113" s="170" t="s">
        <v>876</v>
      </c>
      <c r="E113" s="170" t="s">
        <v>376</v>
      </c>
      <c r="F113" s="176">
        <f t="shared" si="4"/>
        <v>50</v>
      </c>
      <c r="G113" s="171">
        <v>50000</v>
      </c>
      <c r="H113" s="176">
        <f t="shared" si="5"/>
        <v>50</v>
      </c>
      <c r="I113" s="94">
        <v>50000</v>
      </c>
    </row>
    <row r="114" spans="1:9" ht="51">
      <c r="A114" s="168">
        <f t="shared" si="3"/>
        <v>102</v>
      </c>
      <c r="B114" s="169" t="s">
        <v>405</v>
      </c>
      <c r="C114" s="170" t="s">
        <v>170</v>
      </c>
      <c r="D114" s="170" t="s">
        <v>877</v>
      </c>
      <c r="E114" s="170" t="s">
        <v>74</v>
      </c>
      <c r="F114" s="176">
        <f t="shared" si="4"/>
        <v>80</v>
      </c>
      <c r="G114" s="171">
        <v>80000</v>
      </c>
      <c r="H114" s="176">
        <f t="shared" si="5"/>
        <v>80</v>
      </c>
      <c r="I114" s="94">
        <v>80000</v>
      </c>
    </row>
    <row r="115" spans="1:9" ht="25.5">
      <c r="A115" s="168">
        <f t="shared" si="3"/>
        <v>103</v>
      </c>
      <c r="B115" s="169" t="s">
        <v>388</v>
      </c>
      <c r="C115" s="170" t="s">
        <v>170</v>
      </c>
      <c r="D115" s="170" t="s">
        <v>877</v>
      </c>
      <c r="E115" s="170" t="s">
        <v>376</v>
      </c>
      <c r="F115" s="176">
        <f t="shared" si="4"/>
        <v>80</v>
      </c>
      <c r="G115" s="171">
        <v>80000</v>
      </c>
      <c r="H115" s="176">
        <f t="shared" si="5"/>
        <v>80</v>
      </c>
      <c r="I115" s="94">
        <v>80000</v>
      </c>
    </row>
    <row r="116" spans="1:9" ht="89.25">
      <c r="A116" s="168">
        <f t="shared" si="3"/>
        <v>104</v>
      </c>
      <c r="B116" s="169" t="s">
        <v>406</v>
      </c>
      <c r="C116" s="170" t="s">
        <v>170</v>
      </c>
      <c r="D116" s="170" t="s">
        <v>878</v>
      </c>
      <c r="E116" s="170" t="s">
        <v>74</v>
      </c>
      <c r="F116" s="176">
        <f t="shared" si="4"/>
        <v>60</v>
      </c>
      <c r="G116" s="171">
        <v>60000</v>
      </c>
      <c r="H116" s="176">
        <f t="shared" si="5"/>
        <v>60</v>
      </c>
      <c r="I116" s="94">
        <v>60000</v>
      </c>
    </row>
    <row r="117" spans="1:9" ht="25.5">
      <c r="A117" s="168">
        <f t="shared" si="3"/>
        <v>105</v>
      </c>
      <c r="B117" s="169" t="s">
        <v>388</v>
      </c>
      <c r="C117" s="170" t="s">
        <v>170</v>
      </c>
      <c r="D117" s="170" t="s">
        <v>878</v>
      </c>
      <c r="E117" s="170" t="s">
        <v>376</v>
      </c>
      <c r="F117" s="176">
        <f t="shared" si="4"/>
        <v>60</v>
      </c>
      <c r="G117" s="171">
        <v>60000</v>
      </c>
      <c r="H117" s="176">
        <f t="shared" si="5"/>
        <v>60</v>
      </c>
      <c r="I117" s="94">
        <v>60000</v>
      </c>
    </row>
    <row r="118" spans="1:9" ht="12.75">
      <c r="A118" s="168">
        <f t="shared" si="3"/>
        <v>106</v>
      </c>
      <c r="B118" s="169" t="s">
        <v>408</v>
      </c>
      <c r="C118" s="170" t="s">
        <v>170</v>
      </c>
      <c r="D118" s="170" t="s">
        <v>879</v>
      </c>
      <c r="E118" s="170" t="s">
        <v>74</v>
      </c>
      <c r="F118" s="176">
        <f t="shared" si="4"/>
        <v>60</v>
      </c>
      <c r="G118" s="171">
        <v>60000</v>
      </c>
      <c r="H118" s="176">
        <f t="shared" si="5"/>
        <v>60</v>
      </c>
      <c r="I118" s="94">
        <v>60000</v>
      </c>
    </row>
    <row r="119" spans="1:9" ht="25.5">
      <c r="A119" s="168">
        <f t="shared" si="3"/>
        <v>107</v>
      </c>
      <c r="B119" s="169" t="s">
        <v>388</v>
      </c>
      <c r="C119" s="170" t="s">
        <v>170</v>
      </c>
      <c r="D119" s="170" t="s">
        <v>879</v>
      </c>
      <c r="E119" s="170" t="s">
        <v>376</v>
      </c>
      <c r="F119" s="176">
        <f t="shared" si="4"/>
        <v>60</v>
      </c>
      <c r="G119" s="171">
        <v>60000</v>
      </c>
      <c r="H119" s="176">
        <f t="shared" si="5"/>
        <v>60</v>
      </c>
      <c r="I119" s="94">
        <v>60000</v>
      </c>
    </row>
    <row r="120" spans="1:9" ht="25.5">
      <c r="A120" s="168">
        <f t="shared" si="3"/>
        <v>108</v>
      </c>
      <c r="B120" s="169" t="s">
        <v>1069</v>
      </c>
      <c r="C120" s="170" t="s">
        <v>170</v>
      </c>
      <c r="D120" s="170" t="s">
        <v>880</v>
      </c>
      <c r="E120" s="170" t="s">
        <v>74</v>
      </c>
      <c r="F120" s="176">
        <f t="shared" si="4"/>
        <v>50</v>
      </c>
      <c r="G120" s="171">
        <v>50000</v>
      </c>
      <c r="H120" s="176">
        <f t="shared" si="5"/>
        <v>50</v>
      </c>
      <c r="I120" s="94">
        <v>50000</v>
      </c>
    </row>
    <row r="121" spans="1:9" ht="25.5">
      <c r="A121" s="168">
        <f t="shared" si="3"/>
        <v>109</v>
      </c>
      <c r="B121" s="169" t="s">
        <v>388</v>
      </c>
      <c r="C121" s="170" t="s">
        <v>170</v>
      </c>
      <c r="D121" s="170" t="s">
        <v>880</v>
      </c>
      <c r="E121" s="170" t="s">
        <v>376</v>
      </c>
      <c r="F121" s="176">
        <f t="shared" si="4"/>
        <v>50</v>
      </c>
      <c r="G121" s="171">
        <v>50000</v>
      </c>
      <c r="H121" s="176">
        <f t="shared" si="5"/>
        <v>50</v>
      </c>
      <c r="I121" s="94">
        <v>50000</v>
      </c>
    </row>
    <row r="122" spans="1:9" ht="25.5">
      <c r="A122" s="168">
        <f t="shared" si="3"/>
        <v>110</v>
      </c>
      <c r="B122" s="169" t="s">
        <v>409</v>
      </c>
      <c r="C122" s="170" t="s">
        <v>170</v>
      </c>
      <c r="D122" s="170" t="s">
        <v>881</v>
      </c>
      <c r="E122" s="170" t="s">
        <v>74</v>
      </c>
      <c r="F122" s="176">
        <f t="shared" si="4"/>
        <v>30</v>
      </c>
      <c r="G122" s="171">
        <v>30000</v>
      </c>
      <c r="H122" s="176">
        <f t="shared" si="5"/>
        <v>30</v>
      </c>
      <c r="I122" s="94">
        <v>30000</v>
      </c>
    </row>
    <row r="123" spans="1:9" ht="25.5">
      <c r="A123" s="168">
        <f t="shared" si="3"/>
        <v>111</v>
      </c>
      <c r="B123" s="169" t="s">
        <v>388</v>
      </c>
      <c r="C123" s="170" t="s">
        <v>170</v>
      </c>
      <c r="D123" s="170" t="s">
        <v>881</v>
      </c>
      <c r="E123" s="170" t="s">
        <v>376</v>
      </c>
      <c r="F123" s="176">
        <f t="shared" si="4"/>
        <v>30</v>
      </c>
      <c r="G123" s="171">
        <v>30000</v>
      </c>
      <c r="H123" s="176">
        <f t="shared" si="5"/>
        <v>30</v>
      </c>
      <c r="I123" s="94">
        <v>30000</v>
      </c>
    </row>
    <row r="124" spans="1:9" ht="38.25">
      <c r="A124" s="168">
        <f t="shared" si="3"/>
        <v>112</v>
      </c>
      <c r="B124" s="169" t="s">
        <v>410</v>
      </c>
      <c r="C124" s="170" t="s">
        <v>170</v>
      </c>
      <c r="D124" s="170" t="s">
        <v>882</v>
      </c>
      <c r="E124" s="170" t="s">
        <v>74</v>
      </c>
      <c r="F124" s="176">
        <f t="shared" si="4"/>
        <v>171.49</v>
      </c>
      <c r="G124" s="171">
        <v>171490</v>
      </c>
      <c r="H124" s="176">
        <f t="shared" si="5"/>
        <v>171.49</v>
      </c>
      <c r="I124" s="94">
        <v>171490</v>
      </c>
    </row>
    <row r="125" spans="1:9" ht="25.5">
      <c r="A125" s="168">
        <f t="shared" si="3"/>
        <v>113</v>
      </c>
      <c r="B125" s="169" t="s">
        <v>388</v>
      </c>
      <c r="C125" s="170" t="s">
        <v>170</v>
      </c>
      <c r="D125" s="170" t="s">
        <v>882</v>
      </c>
      <c r="E125" s="170" t="s">
        <v>376</v>
      </c>
      <c r="F125" s="176">
        <f t="shared" si="4"/>
        <v>171.49</v>
      </c>
      <c r="G125" s="171">
        <v>171490</v>
      </c>
      <c r="H125" s="176">
        <f t="shared" si="5"/>
        <v>171.49</v>
      </c>
      <c r="I125" s="94">
        <v>171490</v>
      </c>
    </row>
    <row r="126" spans="1:9" ht="12.75">
      <c r="A126" s="168">
        <f t="shared" si="3"/>
        <v>114</v>
      </c>
      <c r="B126" s="169" t="s">
        <v>411</v>
      </c>
      <c r="C126" s="170" t="s">
        <v>170</v>
      </c>
      <c r="D126" s="170" t="s">
        <v>883</v>
      </c>
      <c r="E126" s="170" t="s">
        <v>74</v>
      </c>
      <c r="F126" s="176">
        <f t="shared" si="4"/>
        <v>7540</v>
      </c>
      <c r="G126" s="171">
        <v>7540000</v>
      </c>
      <c r="H126" s="176">
        <f t="shared" si="5"/>
        <v>7540</v>
      </c>
      <c r="I126" s="94">
        <v>7540000</v>
      </c>
    </row>
    <row r="127" spans="1:9" ht="25.5">
      <c r="A127" s="168">
        <f t="shared" si="3"/>
        <v>115</v>
      </c>
      <c r="B127" s="169" t="s">
        <v>394</v>
      </c>
      <c r="C127" s="170" t="s">
        <v>170</v>
      </c>
      <c r="D127" s="170" t="s">
        <v>883</v>
      </c>
      <c r="E127" s="170" t="s">
        <v>377</v>
      </c>
      <c r="F127" s="176">
        <f t="shared" si="4"/>
        <v>6340.645</v>
      </c>
      <c r="G127" s="171">
        <v>6340645</v>
      </c>
      <c r="H127" s="176">
        <f t="shared" si="5"/>
        <v>6340.645</v>
      </c>
      <c r="I127" s="94">
        <v>6340645</v>
      </c>
    </row>
    <row r="128" spans="1:9" ht="25.5">
      <c r="A128" s="168">
        <f t="shared" si="3"/>
        <v>116</v>
      </c>
      <c r="B128" s="169" t="s">
        <v>388</v>
      </c>
      <c r="C128" s="170" t="s">
        <v>170</v>
      </c>
      <c r="D128" s="170" t="s">
        <v>883</v>
      </c>
      <c r="E128" s="170" t="s">
        <v>376</v>
      </c>
      <c r="F128" s="176">
        <f t="shared" si="4"/>
        <v>1199.355</v>
      </c>
      <c r="G128" s="171">
        <v>1199355</v>
      </c>
      <c r="H128" s="176">
        <f t="shared" si="5"/>
        <v>1199.355</v>
      </c>
      <c r="I128" s="94">
        <v>1199355</v>
      </c>
    </row>
    <row r="129" spans="1:9" ht="25.5">
      <c r="A129" s="168">
        <f t="shared" si="3"/>
        <v>117</v>
      </c>
      <c r="B129" s="169" t="s">
        <v>216</v>
      </c>
      <c r="C129" s="170" t="s">
        <v>296</v>
      </c>
      <c r="D129" s="170" t="s">
        <v>844</v>
      </c>
      <c r="E129" s="170" t="s">
        <v>74</v>
      </c>
      <c r="F129" s="176">
        <f t="shared" si="4"/>
        <v>511.3</v>
      </c>
      <c r="G129" s="171">
        <v>511300</v>
      </c>
      <c r="H129" s="176">
        <f t="shared" si="5"/>
        <v>511.3</v>
      </c>
      <c r="I129" s="94">
        <v>511300</v>
      </c>
    </row>
    <row r="130" spans="1:9" ht="38.25">
      <c r="A130" s="168">
        <f t="shared" si="3"/>
        <v>118</v>
      </c>
      <c r="B130" s="169" t="s">
        <v>662</v>
      </c>
      <c r="C130" s="170" t="s">
        <v>296</v>
      </c>
      <c r="D130" s="170" t="s">
        <v>868</v>
      </c>
      <c r="E130" s="170" t="s">
        <v>74</v>
      </c>
      <c r="F130" s="176">
        <f t="shared" si="4"/>
        <v>511.3</v>
      </c>
      <c r="G130" s="171">
        <v>511300</v>
      </c>
      <c r="H130" s="176">
        <f t="shared" si="5"/>
        <v>511.3</v>
      </c>
      <c r="I130" s="94">
        <v>511300</v>
      </c>
    </row>
    <row r="131" spans="1:9" ht="38.25">
      <c r="A131" s="168">
        <f t="shared" si="3"/>
        <v>119</v>
      </c>
      <c r="B131" s="169" t="s">
        <v>665</v>
      </c>
      <c r="C131" s="170" t="s">
        <v>296</v>
      </c>
      <c r="D131" s="170" t="s">
        <v>886</v>
      </c>
      <c r="E131" s="170" t="s">
        <v>74</v>
      </c>
      <c r="F131" s="176">
        <f t="shared" si="4"/>
        <v>200</v>
      </c>
      <c r="G131" s="171">
        <v>200000</v>
      </c>
      <c r="H131" s="176">
        <f t="shared" si="5"/>
        <v>200</v>
      </c>
      <c r="I131" s="94">
        <v>200000</v>
      </c>
    </row>
    <row r="132" spans="1:9" ht="76.5">
      <c r="A132" s="168">
        <f t="shared" si="3"/>
        <v>120</v>
      </c>
      <c r="B132" s="169" t="s">
        <v>1071</v>
      </c>
      <c r="C132" s="170" t="s">
        <v>296</v>
      </c>
      <c r="D132" s="170" t="s">
        <v>888</v>
      </c>
      <c r="E132" s="170" t="s">
        <v>74</v>
      </c>
      <c r="F132" s="176">
        <f t="shared" si="4"/>
        <v>45</v>
      </c>
      <c r="G132" s="171">
        <v>45000</v>
      </c>
      <c r="H132" s="176">
        <f t="shared" si="5"/>
        <v>45</v>
      </c>
      <c r="I132" s="94">
        <v>45000</v>
      </c>
    </row>
    <row r="133" spans="1:9" ht="25.5">
      <c r="A133" s="168">
        <f t="shared" si="3"/>
        <v>121</v>
      </c>
      <c r="B133" s="169" t="s">
        <v>388</v>
      </c>
      <c r="C133" s="170" t="s">
        <v>296</v>
      </c>
      <c r="D133" s="170" t="s">
        <v>888</v>
      </c>
      <c r="E133" s="170" t="s">
        <v>376</v>
      </c>
      <c r="F133" s="176">
        <f t="shared" si="4"/>
        <v>45</v>
      </c>
      <c r="G133" s="171">
        <v>45000</v>
      </c>
      <c r="H133" s="176">
        <f t="shared" si="5"/>
        <v>45</v>
      </c>
      <c r="I133" s="94">
        <v>45000</v>
      </c>
    </row>
    <row r="134" spans="1:9" ht="38.25">
      <c r="A134" s="168">
        <f t="shared" si="3"/>
        <v>122</v>
      </c>
      <c r="B134" s="169" t="s">
        <v>1072</v>
      </c>
      <c r="C134" s="170" t="s">
        <v>296</v>
      </c>
      <c r="D134" s="170" t="s">
        <v>890</v>
      </c>
      <c r="E134" s="170" t="s">
        <v>74</v>
      </c>
      <c r="F134" s="176">
        <f t="shared" si="4"/>
        <v>28</v>
      </c>
      <c r="G134" s="171">
        <v>28000</v>
      </c>
      <c r="H134" s="176">
        <f t="shared" si="5"/>
        <v>28</v>
      </c>
      <c r="I134" s="94">
        <v>28000</v>
      </c>
    </row>
    <row r="135" spans="1:9" ht="25.5">
      <c r="A135" s="168">
        <f t="shared" si="3"/>
        <v>123</v>
      </c>
      <c r="B135" s="169" t="s">
        <v>388</v>
      </c>
      <c r="C135" s="170" t="s">
        <v>296</v>
      </c>
      <c r="D135" s="170" t="s">
        <v>890</v>
      </c>
      <c r="E135" s="170" t="s">
        <v>376</v>
      </c>
      <c r="F135" s="176">
        <f t="shared" si="4"/>
        <v>28</v>
      </c>
      <c r="G135" s="171">
        <v>28000</v>
      </c>
      <c r="H135" s="176">
        <f t="shared" si="5"/>
        <v>28</v>
      </c>
      <c r="I135" s="94">
        <v>28000</v>
      </c>
    </row>
    <row r="136" spans="1:9" ht="51">
      <c r="A136" s="168">
        <f t="shared" si="3"/>
        <v>124</v>
      </c>
      <c r="B136" s="169" t="s">
        <v>1073</v>
      </c>
      <c r="C136" s="170" t="s">
        <v>296</v>
      </c>
      <c r="D136" s="170" t="s">
        <v>892</v>
      </c>
      <c r="E136" s="170" t="s">
        <v>74</v>
      </c>
      <c r="F136" s="176">
        <f t="shared" si="4"/>
        <v>32</v>
      </c>
      <c r="G136" s="171">
        <v>32000</v>
      </c>
      <c r="H136" s="176">
        <f t="shared" si="5"/>
        <v>32</v>
      </c>
      <c r="I136" s="94">
        <v>32000</v>
      </c>
    </row>
    <row r="137" spans="1:9" ht="25.5">
      <c r="A137" s="168">
        <f t="shared" si="3"/>
        <v>125</v>
      </c>
      <c r="B137" s="169" t="s">
        <v>388</v>
      </c>
      <c r="C137" s="170" t="s">
        <v>296</v>
      </c>
      <c r="D137" s="170" t="s">
        <v>892</v>
      </c>
      <c r="E137" s="170" t="s">
        <v>376</v>
      </c>
      <c r="F137" s="176">
        <f t="shared" si="4"/>
        <v>32</v>
      </c>
      <c r="G137" s="171">
        <v>32000</v>
      </c>
      <c r="H137" s="176">
        <f t="shared" si="5"/>
        <v>32</v>
      </c>
      <c r="I137" s="94">
        <v>32000</v>
      </c>
    </row>
    <row r="138" spans="1:9" ht="140.25">
      <c r="A138" s="168">
        <f t="shared" si="3"/>
        <v>126</v>
      </c>
      <c r="B138" s="169" t="s">
        <v>1074</v>
      </c>
      <c r="C138" s="170" t="s">
        <v>296</v>
      </c>
      <c r="D138" s="170" t="s">
        <v>894</v>
      </c>
      <c r="E138" s="170" t="s">
        <v>74</v>
      </c>
      <c r="F138" s="176">
        <f t="shared" si="4"/>
        <v>40</v>
      </c>
      <c r="G138" s="171">
        <v>40000</v>
      </c>
      <c r="H138" s="176">
        <f t="shared" si="5"/>
        <v>40</v>
      </c>
      <c r="I138" s="94">
        <v>40000</v>
      </c>
    </row>
    <row r="139" spans="1:9" ht="25.5">
      <c r="A139" s="168">
        <f t="shared" si="3"/>
        <v>127</v>
      </c>
      <c r="B139" s="169" t="s">
        <v>388</v>
      </c>
      <c r="C139" s="170" t="s">
        <v>296</v>
      </c>
      <c r="D139" s="170" t="s">
        <v>894</v>
      </c>
      <c r="E139" s="170" t="s">
        <v>376</v>
      </c>
      <c r="F139" s="176">
        <f t="shared" si="4"/>
        <v>40</v>
      </c>
      <c r="G139" s="171">
        <v>40000</v>
      </c>
      <c r="H139" s="176">
        <f t="shared" si="5"/>
        <v>40</v>
      </c>
      <c r="I139" s="94">
        <v>40000</v>
      </c>
    </row>
    <row r="140" spans="1:9" ht="127.5">
      <c r="A140" s="168">
        <f t="shared" si="3"/>
        <v>128</v>
      </c>
      <c r="B140" s="169" t="s">
        <v>1075</v>
      </c>
      <c r="C140" s="170" t="s">
        <v>296</v>
      </c>
      <c r="D140" s="170" t="s">
        <v>896</v>
      </c>
      <c r="E140" s="170" t="s">
        <v>74</v>
      </c>
      <c r="F140" s="176">
        <f t="shared" si="4"/>
        <v>30</v>
      </c>
      <c r="G140" s="171">
        <v>30000</v>
      </c>
      <c r="H140" s="176">
        <f t="shared" si="5"/>
        <v>30</v>
      </c>
      <c r="I140" s="94">
        <v>30000</v>
      </c>
    </row>
    <row r="141" spans="1:9" ht="25.5">
      <c r="A141" s="168">
        <f t="shared" si="3"/>
        <v>129</v>
      </c>
      <c r="B141" s="169" t="s">
        <v>388</v>
      </c>
      <c r="C141" s="170" t="s">
        <v>296</v>
      </c>
      <c r="D141" s="170" t="s">
        <v>896</v>
      </c>
      <c r="E141" s="170" t="s">
        <v>376</v>
      </c>
      <c r="F141" s="176">
        <f t="shared" si="4"/>
        <v>30</v>
      </c>
      <c r="G141" s="171">
        <v>30000</v>
      </c>
      <c r="H141" s="176">
        <f t="shared" si="5"/>
        <v>30</v>
      </c>
      <c r="I141" s="94">
        <v>30000</v>
      </c>
    </row>
    <row r="142" spans="1:9" ht="38.25">
      <c r="A142" s="168">
        <f t="shared" si="3"/>
        <v>130</v>
      </c>
      <c r="B142" s="169" t="s">
        <v>1076</v>
      </c>
      <c r="C142" s="170" t="s">
        <v>296</v>
      </c>
      <c r="D142" s="170" t="s">
        <v>898</v>
      </c>
      <c r="E142" s="170" t="s">
        <v>74</v>
      </c>
      <c r="F142" s="176">
        <f t="shared" si="4"/>
        <v>25</v>
      </c>
      <c r="G142" s="171">
        <v>25000</v>
      </c>
      <c r="H142" s="176">
        <f t="shared" si="5"/>
        <v>25</v>
      </c>
      <c r="I142" s="94">
        <v>25000</v>
      </c>
    </row>
    <row r="143" spans="1:9" ht="25.5">
      <c r="A143" s="168">
        <f aca="true" t="shared" si="6" ref="A143:A206">1+A142</f>
        <v>131</v>
      </c>
      <c r="B143" s="169" t="s">
        <v>388</v>
      </c>
      <c r="C143" s="170" t="s">
        <v>296</v>
      </c>
      <c r="D143" s="170" t="s">
        <v>898</v>
      </c>
      <c r="E143" s="170" t="s">
        <v>376</v>
      </c>
      <c r="F143" s="176">
        <f aca="true" t="shared" si="7" ref="F143:F206">G143/1000</f>
        <v>25</v>
      </c>
      <c r="G143" s="171">
        <v>25000</v>
      </c>
      <c r="H143" s="176">
        <f aca="true" t="shared" si="8" ref="H143:H206">I143/1000</f>
        <v>25</v>
      </c>
      <c r="I143" s="94">
        <v>25000</v>
      </c>
    </row>
    <row r="144" spans="1:9" ht="38.25">
      <c r="A144" s="168">
        <f t="shared" si="6"/>
        <v>132</v>
      </c>
      <c r="B144" s="169" t="s">
        <v>663</v>
      </c>
      <c r="C144" s="170" t="s">
        <v>296</v>
      </c>
      <c r="D144" s="170" t="s">
        <v>869</v>
      </c>
      <c r="E144" s="170" t="s">
        <v>74</v>
      </c>
      <c r="F144" s="176">
        <f t="shared" si="7"/>
        <v>311.3</v>
      </c>
      <c r="G144" s="171">
        <v>311300</v>
      </c>
      <c r="H144" s="176">
        <f t="shared" si="8"/>
        <v>311.3</v>
      </c>
      <c r="I144" s="94">
        <v>311300</v>
      </c>
    </row>
    <row r="145" spans="1:9" ht="76.5">
      <c r="A145" s="168">
        <f t="shared" si="6"/>
        <v>133</v>
      </c>
      <c r="B145" s="169" t="s">
        <v>1077</v>
      </c>
      <c r="C145" s="170" t="s">
        <v>296</v>
      </c>
      <c r="D145" s="170" t="s">
        <v>900</v>
      </c>
      <c r="E145" s="170" t="s">
        <v>74</v>
      </c>
      <c r="F145" s="176">
        <f t="shared" si="7"/>
        <v>24</v>
      </c>
      <c r="G145" s="171">
        <v>24000</v>
      </c>
      <c r="H145" s="176">
        <f t="shared" si="8"/>
        <v>24</v>
      </c>
      <c r="I145" s="94">
        <v>24000</v>
      </c>
    </row>
    <row r="146" spans="1:9" ht="25.5">
      <c r="A146" s="168">
        <f t="shared" si="6"/>
        <v>134</v>
      </c>
      <c r="B146" s="169" t="s">
        <v>388</v>
      </c>
      <c r="C146" s="170" t="s">
        <v>296</v>
      </c>
      <c r="D146" s="170" t="s">
        <v>900</v>
      </c>
      <c r="E146" s="170" t="s">
        <v>376</v>
      </c>
      <c r="F146" s="176">
        <f t="shared" si="7"/>
        <v>24</v>
      </c>
      <c r="G146" s="171">
        <v>24000</v>
      </c>
      <c r="H146" s="176">
        <f t="shared" si="8"/>
        <v>24</v>
      </c>
      <c r="I146" s="94">
        <v>24000</v>
      </c>
    </row>
    <row r="147" spans="1:9" ht="76.5">
      <c r="A147" s="168">
        <f t="shared" si="6"/>
        <v>135</v>
      </c>
      <c r="B147" s="169" t="s">
        <v>1078</v>
      </c>
      <c r="C147" s="170" t="s">
        <v>296</v>
      </c>
      <c r="D147" s="170" t="s">
        <v>902</v>
      </c>
      <c r="E147" s="170" t="s">
        <v>74</v>
      </c>
      <c r="F147" s="176">
        <f t="shared" si="7"/>
        <v>28</v>
      </c>
      <c r="G147" s="171">
        <v>28000</v>
      </c>
      <c r="H147" s="176">
        <f t="shared" si="8"/>
        <v>28</v>
      </c>
      <c r="I147" s="94">
        <v>28000</v>
      </c>
    </row>
    <row r="148" spans="1:9" ht="25.5">
      <c r="A148" s="168">
        <f t="shared" si="6"/>
        <v>136</v>
      </c>
      <c r="B148" s="169" t="s">
        <v>388</v>
      </c>
      <c r="C148" s="170" t="s">
        <v>296</v>
      </c>
      <c r="D148" s="170" t="s">
        <v>902</v>
      </c>
      <c r="E148" s="170" t="s">
        <v>376</v>
      </c>
      <c r="F148" s="176">
        <f t="shared" si="7"/>
        <v>28</v>
      </c>
      <c r="G148" s="171">
        <v>28000</v>
      </c>
      <c r="H148" s="176">
        <f t="shared" si="8"/>
        <v>28</v>
      </c>
      <c r="I148" s="94">
        <v>28000</v>
      </c>
    </row>
    <row r="149" spans="1:9" ht="76.5">
      <c r="A149" s="168">
        <f t="shared" si="6"/>
        <v>137</v>
      </c>
      <c r="B149" s="169" t="s">
        <v>1079</v>
      </c>
      <c r="C149" s="170" t="s">
        <v>296</v>
      </c>
      <c r="D149" s="170" t="s">
        <v>904</v>
      </c>
      <c r="E149" s="170" t="s">
        <v>74</v>
      </c>
      <c r="F149" s="176">
        <f t="shared" si="7"/>
        <v>29</v>
      </c>
      <c r="G149" s="171">
        <v>29000</v>
      </c>
      <c r="H149" s="176">
        <f t="shared" si="8"/>
        <v>29</v>
      </c>
      <c r="I149" s="94">
        <v>29000</v>
      </c>
    </row>
    <row r="150" spans="1:9" ht="25.5">
      <c r="A150" s="168">
        <f t="shared" si="6"/>
        <v>138</v>
      </c>
      <c r="B150" s="169" t="s">
        <v>388</v>
      </c>
      <c r="C150" s="170" t="s">
        <v>296</v>
      </c>
      <c r="D150" s="170" t="s">
        <v>904</v>
      </c>
      <c r="E150" s="170" t="s">
        <v>376</v>
      </c>
      <c r="F150" s="176">
        <f t="shared" si="7"/>
        <v>29</v>
      </c>
      <c r="G150" s="171">
        <v>29000</v>
      </c>
      <c r="H150" s="176">
        <f t="shared" si="8"/>
        <v>29</v>
      </c>
      <c r="I150" s="94">
        <v>29000</v>
      </c>
    </row>
    <row r="151" spans="1:9" ht="76.5">
      <c r="A151" s="168">
        <f t="shared" si="6"/>
        <v>139</v>
      </c>
      <c r="B151" s="169" t="s">
        <v>1080</v>
      </c>
      <c r="C151" s="170" t="s">
        <v>296</v>
      </c>
      <c r="D151" s="170" t="s">
        <v>906</v>
      </c>
      <c r="E151" s="170" t="s">
        <v>74</v>
      </c>
      <c r="F151" s="176">
        <f t="shared" si="7"/>
        <v>36</v>
      </c>
      <c r="G151" s="171">
        <v>36000</v>
      </c>
      <c r="H151" s="176">
        <f t="shared" si="8"/>
        <v>36</v>
      </c>
      <c r="I151" s="94">
        <v>36000</v>
      </c>
    </row>
    <row r="152" spans="1:9" ht="25.5">
      <c r="A152" s="168">
        <f t="shared" si="6"/>
        <v>140</v>
      </c>
      <c r="B152" s="169" t="s">
        <v>388</v>
      </c>
      <c r="C152" s="170" t="s">
        <v>296</v>
      </c>
      <c r="D152" s="170" t="s">
        <v>906</v>
      </c>
      <c r="E152" s="170" t="s">
        <v>376</v>
      </c>
      <c r="F152" s="176">
        <f t="shared" si="7"/>
        <v>36</v>
      </c>
      <c r="G152" s="171">
        <v>36000</v>
      </c>
      <c r="H152" s="176">
        <f t="shared" si="8"/>
        <v>36</v>
      </c>
      <c r="I152" s="94">
        <v>36000</v>
      </c>
    </row>
    <row r="153" spans="1:9" ht="51">
      <c r="A153" s="168">
        <f t="shared" si="6"/>
        <v>141</v>
      </c>
      <c r="B153" s="169" t="s">
        <v>1081</v>
      </c>
      <c r="C153" s="170" t="s">
        <v>296</v>
      </c>
      <c r="D153" s="170" t="s">
        <v>908</v>
      </c>
      <c r="E153" s="170" t="s">
        <v>74</v>
      </c>
      <c r="F153" s="176">
        <f t="shared" si="7"/>
        <v>30</v>
      </c>
      <c r="G153" s="171">
        <v>30000</v>
      </c>
      <c r="H153" s="176">
        <f t="shared" si="8"/>
        <v>30</v>
      </c>
      <c r="I153" s="94">
        <v>30000</v>
      </c>
    </row>
    <row r="154" spans="1:9" ht="25.5">
      <c r="A154" s="168">
        <f t="shared" si="6"/>
        <v>142</v>
      </c>
      <c r="B154" s="169" t="s">
        <v>388</v>
      </c>
      <c r="C154" s="170" t="s">
        <v>296</v>
      </c>
      <c r="D154" s="170" t="s">
        <v>908</v>
      </c>
      <c r="E154" s="170" t="s">
        <v>376</v>
      </c>
      <c r="F154" s="176">
        <f t="shared" si="7"/>
        <v>30</v>
      </c>
      <c r="G154" s="171">
        <v>30000</v>
      </c>
      <c r="H154" s="176">
        <f t="shared" si="8"/>
        <v>30</v>
      </c>
      <c r="I154" s="94">
        <v>30000</v>
      </c>
    </row>
    <row r="155" spans="1:9" ht="51">
      <c r="A155" s="168">
        <f t="shared" si="6"/>
        <v>143</v>
      </c>
      <c r="B155" s="169" t="s">
        <v>1082</v>
      </c>
      <c r="C155" s="170" t="s">
        <v>296</v>
      </c>
      <c r="D155" s="170" t="s">
        <v>910</v>
      </c>
      <c r="E155" s="170" t="s">
        <v>74</v>
      </c>
      <c r="F155" s="176">
        <f t="shared" si="7"/>
        <v>30</v>
      </c>
      <c r="G155" s="171">
        <v>30000</v>
      </c>
      <c r="H155" s="176">
        <f t="shared" si="8"/>
        <v>30</v>
      </c>
      <c r="I155" s="94">
        <v>30000</v>
      </c>
    </row>
    <row r="156" spans="1:9" ht="25.5">
      <c r="A156" s="168">
        <f t="shared" si="6"/>
        <v>144</v>
      </c>
      <c r="B156" s="169" t="s">
        <v>388</v>
      </c>
      <c r="C156" s="170" t="s">
        <v>296</v>
      </c>
      <c r="D156" s="170" t="s">
        <v>910</v>
      </c>
      <c r="E156" s="170" t="s">
        <v>376</v>
      </c>
      <c r="F156" s="176">
        <f t="shared" si="7"/>
        <v>30</v>
      </c>
      <c r="G156" s="171">
        <v>30000</v>
      </c>
      <c r="H156" s="176">
        <f t="shared" si="8"/>
        <v>30</v>
      </c>
      <c r="I156" s="94">
        <v>30000</v>
      </c>
    </row>
    <row r="157" spans="1:9" ht="51">
      <c r="A157" s="168">
        <f t="shared" si="6"/>
        <v>145</v>
      </c>
      <c r="B157" s="169" t="s">
        <v>1083</v>
      </c>
      <c r="C157" s="170" t="s">
        <v>296</v>
      </c>
      <c r="D157" s="170" t="s">
        <v>912</v>
      </c>
      <c r="E157" s="170" t="s">
        <v>74</v>
      </c>
      <c r="F157" s="176">
        <f t="shared" si="7"/>
        <v>54.3</v>
      </c>
      <c r="G157" s="171">
        <v>54300</v>
      </c>
      <c r="H157" s="176">
        <f t="shared" si="8"/>
        <v>54.3</v>
      </c>
      <c r="I157" s="94">
        <v>54300</v>
      </c>
    </row>
    <row r="158" spans="1:9" ht="25.5">
      <c r="A158" s="168">
        <f t="shared" si="6"/>
        <v>146</v>
      </c>
      <c r="B158" s="169" t="s">
        <v>388</v>
      </c>
      <c r="C158" s="170" t="s">
        <v>296</v>
      </c>
      <c r="D158" s="170" t="s">
        <v>912</v>
      </c>
      <c r="E158" s="170" t="s">
        <v>376</v>
      </c>
      <c r="F158" s="176">
        <f t="shared" si="7"/>
        <v>54.3</v>
      </c>
      <c r="G158" s="171">
        <v>54300</v>
      </c>
      <c r="H158" s="176">
        <f t="shared" si="8"/>
        <v>54.3</v>
      </c>
      <c r="I158" s="94">
        <v>54300</v>
      </c>
    </row>
    <row r="159" spans="1:9" ht="38.25">
      <c r="A159" s="168">
        <f t="shared" si="6"/>
        <v>147</v>
      </c>
      <c r="B159" s="169" t="s">
        <v>1084</v>
      </c>
      <c r="C159" s="170" t="s">
        <v>296</v>
      </c>
      <c r="D159" s="170" t="s">
        <v>914</v>
      </c>
      <c r="E159" s="170" t="s">
        <v>74</v>
      </c>
      <c r="F159" s="176">
        <f t="shared" si="7"/>
        <v>80</v>
      </c>
      <c r="G159" s="171">
        <v>80000</v>
      </c>
      <c r="H159" s="176">
        <f t="shared" si="8"/>
        <v>80</v>
      </c>
      <c r="I159" s="94">
        <v>80000</v>
      </c>
    </row>
    <row r="160" spans="1:9" ht="25.5">
      <c r="A160" s="168">
        <f t="shared" si="6"/>
        <v>148</v>
      </c>
      <c r="B160" s="169" t="s">
        <v>388</v>
      </c>
      <c r="C160" s="170" t="s">
        <v>296</v>
      </c>
      <c r="D160" s="170" t="s">
        <v>914</v>
      </c>
      <c r="E160" s="170" t="s">
        <v>376</v>
      </c>
      <c r="F160" s="176">
        <f t="shared" si="7"/>
        <v>80</v>
      </c>
      <c r="G160" s="171">
        <v>80000</v>
      </c>
      <c r="H160" s="176">
        <f t="shared" si="8"/>
        <v>80</v>
      </c>
      <c r="I160" s="94">
        <v>80000</v>
      </c>
    </row>
    <row r="161" spans="1:9" ht="12.75">
      <c r="A161" s="168">
        <f t="shared" si="6"/>
        <v>149</v>
      </c>
      <c r="B161" s="169" t="s">
        <v>217</v>
      </c>
      <c r="C161" s="170" t="s">
        <v>171</v>
      </c>
      <c r="D161" s="170" t="s">
        <v>844</v>
      </c>
      <c r="E161" s="170" t="s">
        <v>74</v>
      </c>
      <c r="F161" s="176">
        <f t="shared" si="7"/>
        <v>9197.6</v>
      </c>
      <c r="G161" s="171">
        <v>9197600</v>
      </c>
      <c r="H161" s="176">
        <f t="shared" si="8"/>
        <v>7202.6</v>
      </c>
      <c r="I161" s="94">
        <v>7202600</v>
      </c>
    </row>
    <row r="162" spans="1:9" ht="12.75">
      <c r="A162" s="168">
        <f t="shared" si="6"/>
        <v>150</v>
      </c>
      <c r="B162" s="169" t="s">
        <v>218</v>
      </c>
      <c r="C162" s="170" t="s">
        <v>172</v>
      </c>
      <c r="D162" s="170" t="s">
        <v>844</v>
      </c>
      <c r="E162" s="170" t="s">
        <v>74</v>
      </c>
      <c r="F162" s="176">
        <f t="shared" si="7"/>
        <v>2033.6</v>
      </c>
      <c r="G162" s="171">
        <v>2033600</v>
      </c>
      <c r="H162" s="176">
        <f t="shared" si="8"/>
        <v>2033.6</v>
      </c>
      <c r="I162" s="94">
        <v>2033600</v>
      </c>
    </row>
    <row r="163" spans="1:9" ht="51">
      <c r="A163" s="168">
        <f t="shared" si="6"/>
        <v>151</v>
      </c>
      <c r="B163" s="169" t="s">
        <v>660</v>
      </c>
      <c r="C163" s="170" t="s">
        <v>172</v>
      </c>
      <c r="D163" s="170" t="s">
        <v>915</v>
      </c>
      <c r="E163" s="170" t="s">
        <v>74</v>
      </c>
      <c r="F163" s="176">
        <f t="shared" si="7"/>
        <v>1362</v>
      </c>
      <c r="G163" s="171">
        <v>1362000</v>
      </c>
      <c r="H163" s="176">
        <f t="shared" si="8"/>
        <v>1362</v>
      </c>
      <c r="I163" s="94">
        <v>1362000</v>
      </c>
    </row>
    <row r="164" spans="1:9" ht="51">
      <c r="A164" s="168">
        <f t="shared" si="6"/>
        <v>152</v>
      </c>
      <c r="B164" s="169" t="s">
        <v>412</v>
      </c>
      <c r="C164" s="170" t="s">
        <v>172</v>
      </c>
      <c r="D164" s="170" t="s">
        <v>916</v>
      </c>
      <c r="E164" s="170" t="s">
        <v>74</v>
      </c>
      <c r="F164" s="176">
        <f t="shared" si="7"/>
        <v>1362</v>
      </c>
      <c r="G164" s="171">
        <v>1362000</v>
      </c>
      <c r="H164" s="176">
        <f t="shared" si="8"/>
        <v>1362</v>
      </c>
      <c r="I164" s="94">
        <v>1362000</v>
      </c>
    </row>
    <row r="165" spans="1:9" ht="25.5">
      <c r="A165" s="168">
        <f t="shared" si="6"/>
        <v>153</v>
      </c>
      <c r="B165" s="169" t="s">
        <v>413</v>
      </c>
      <c r="C165" s="170" t="s">
        <v>172</v>
      </c>
      <c r="D165" s="170" t="s">
        <v>917</v>
      </c>
      <c r="E165" s="170" t="s">
        <v>74</v>
      </c>
      <c r="F165" s="176">
        <f t="shared" si="7"/>
        <v>40</v>
      </c>
      <c r="G165" s="171">
        <v>40000</v>
      </c>
      <c r="H165" s="176">
        <f t="shared" si="8"/>
        <v>40</v>
      </c>
      <c r="I165" s="94">
        <v>40000</v>
      </c>
    </row>
    <row r="166" spans="1:9" ht="12.75">
      <c r="A166" s="168">
        <f t="shared" si="6"/>
        <v>154</v>
      </c>
      <c r="B166" s="169" t="s">
        <v>1065</v>
      </c>
      <c r="C166" s="170" t="s">
        <v>172</v>
      </c>
      <c r="D166" s="170" t="s">
        <v>917</v>
      </c>
      <c r="E166" s="170" t="s">
        <v>855</v>
      </c>
      <c r="F166" s="176">
        <f t="shared" si="7"/>
        <v>40</v>
      </c>
      <c r="G166" s="171">
        <v>40000</v>
      </c>
      <c r="H166" s="176">
        <f t="shared" si="8"/>
        <v>40</v>
      </c>
      <c r="I166" s="94">
        <v>40000</v>
      </c>
    </row>
    <row r="167" spans="1:9" ht="51">
      <c r="A167" s="168">
        <f t="shared" si="6"/>
        <v>155</v>
      </c>
      <c r="B167" s="169" t="s">
        <v>415</v>
      </c>
      <c r="C167" s="170" t="s">
        <v>172</v>
      </c>
      <c r="D167" s="170" t="s">
        <v>918</v>
      </c>
      <c r="E167" s="170" t="s">
        <v>74</v>
      </c>
      <c r="F167" s="176">
        <f t="shared" si="7"/>
        <v>100</v>
      </c>
      <c r="G167" s="171">
        <v>100000</v>
      </c>
      <c r="H167" s="176">
        <f t="shared" si="8"/>
        <v>100</v>
      </c>
      <c r="I167" s="94">
        <v>100000</v>
      </c>
    </row>
    <row r="168" spans="1:9" ht="25.5">
      <c r="A168" s="168">
        <f t="shared" si="6"/>
        <v>156</v>
      </c>
      <c r="B168" s="169" t="s">
        <v>388</v>
      </c>
      <c r="C168" s="170" t="s">
        <v>172</v>
      </c>
      <c r="D168" s="170" t="s">
        <v>918</v>
      </c>
      <c r="E168" s="170" t="s">
        <v>376</v>
      </c>
      <c r="F168" s="176">
        <f t="shared" si="7"/>
        <v>82.5</v>
      </c>
      <c r="G168" s="171">
        <v>82500</v>
      </c>
      <c r="H168" s="176">
        <f t="shared" si="8"/>
        <v>82.5</v>
      </c>
      <c r="I168" s="94">
        <v>82500</v>
      </c>
    </row>
    <row r="169" spans="1:9" ht="12.75">
      <c r="A169" s="168">
        <f t="shared" si="6"/>
        <v>157</v>
      </c>
      <c r="B169" s="169" t="s">
        <v>1065</v>
      </c>
      <c r="C169" s="170" t="s">
        <v>172</v>
      </c>
      <c r="D169" s="170" t="s">
        <v>918</v>
      </c>
      <c r="E169" s="170" t="s">
        <v>855</v>
      </c>
      <c r="F169" s="176">
        <f t="shared" si="7"/>
        <v>17.5</v>
      </c>
      <c r="G169" s="171">
        <v>17500</v>
      </c>
      <c r="H169" s="176">
        <f t="shared" si="8"/>
        <v>17.5</v>
      </c>
      <c r="I169" s="94">
        <v>17500</v>
      </c>
    </row>
    <row r="170" spans="1:9" ht="38.25">
      <c r="A170" s="168">
        <f t="shared" si="6"/>
        <v>158</v>
      </c>
      <c r="B170" s="169" t="s">
        <v>416</v>
      </c>
      <c r="C170" s="170" t="s">
        <v>172</v>
      </c>
      <c r="D170" s="170" t="s">
        <v>919</v>
      </c>
      <c r="E170" s="170" t="s">
        <v>74</v>
      </c>
      <c r="F170" s="176">
        <f t="shared" si="7"/>
        <v>400</v>
      </c>
      <c r="G170" s="171">
        <v>400000</v>
      </c>
      <c r="H170" s="176">
        <f t="shared" si="8"/>
        <v>400</v>
      </c>
      <c r="I170" s="94">
        <v>400000</v>
      </c>
    </row>
    <row r="171" spans="1:9" ht="51">
      <c r="A171" s="168">
        <f t="shared" si="6"/>
        <v>159</v>
      </c>
      <c r="B171" s="169" t="s">
        <v>1066</v>
      </c>
      <c r="C171" s="170" t="s">
        <v>172</v>
      </c>
      <c r="D171" s="170" t="s">
        <v>919</v>
      </c>
      <c r="E171" s="170" t="s">
        <v>372</v>
      </c>
      <c r="F171" s="176">
        <f t="shared" si="7"/>
        <v>400</v>
      </c>
      <c r="G171" s="171">
        <v>400000</v>
      </c>
      <c r="H171" s="176">
        <f t="shared" si="8"/>
        <v>400</v>
      </c>
      <c r="I171" s="94">
        <v>400000</v>
      </c>
    </row>
    <row r="172" spans="1:9" ht="38.25">
      <c r="A172" s="168">
        <f t="shared" si="6"/>
        <v>160</v>
      </c>
      <c r="B172" s="169" t="s">
        <v>417</v>
      </c>
      <c r="C172" s="170" t="s">
        <v>172</v>
      </c>
      <c r="D172" s="170" t="s">
        <v>920</v>
      </c>
      <c r="E172" s="170" t="s">
        <v>74</v>
      </c>
      <c r="F172" s="176">
        <f t="shared" si="7"/>
        <v>300</v>
      </c>
      <c r="G172" s="171">
        <v>300000</v>
      </c>
      <c r="H172" s="176">
        <f t="shared" si="8"/>
        <v>300</v>
      </c>
      <c r="I172" s="94">
        <v>300000</v>
      </c>
    </row>
    <row r="173" spans="1:9" ht="51">
      <c r="A173" s="168">
        <f t="shared" si="6"/>
        <v>161</v>
      </c>
      <c r="B173" s="169" t="s">
        <v>1066</v>
      </c>
      <c r="C173" s="170" t="s">
        <v>172</v>
      </c>
      <c r="D173" s="170" t="s">
        <v>920</v>
      </c>
      <c r="E173" s="170" t="s">
        <v>372</v>
      </c>
      <c r="F173" s="176">
        <f t="shared" si="7"/>
        <v>300</v>
      </c>
      <c r="G173" s="171">
        <v>300000</v>
      </c>
      <c r="H173" s="176">
        <f t="shared" si="8"/>
        <v>300</v>
      </c>
      <c r="I173" s="94">
        <v>300000</v>
      </c>
    </row>
    <row r="174" spans="1:9" ht="38.25">
      <c r="A174" s="168">
        <f t="shared" si="6"/>
        <v>162</v>
      </c>
      <c r="B174" s="169" t="s">
        <v>418</v>
      </c>
      <c r="C174" s="170" t="s">
        <v>172</v>
      </c>
      <c r="D174" s="170" t="s">
        <v>921</v>
      </c>
      <c r="E174" s="170" t="s">
        <v>74</v>
      </c>
      <c r="F174" s="176">
        <f t="shared" si="7"/>
        <v>130</v>
      </c>
      <c r="G174" s="171">
        <v>130000</v>
      </c>
      <c r="H174" s="176">
        <f t="shared" si="8"/>
        <v>130</v>
      </c>
      <c r="I174" s="94">
        <v>130000</v>
      </c>
    </row>
    <row r="175" spans="1:9" ht="25.5">
      <c r="A175" s="168">
        <f t="shared" si="6"/>
        <v>163</v>
      </c>
      <c r="B175" s="169" t="s">
        <v>388</v>
      </c>
      <c r="C175" s="170" t="s">
        <v>172</v>
      </c>
      <c r="D175" s="170" t="s">
        <v>921</v>
      </c>
      <c r="E175" s="170" t="s">
        <v>376</v>
      </c>
      <c r="F175" s="176">
        <f t="shared" si="7"/>
        <v>130</v>
      </c>
      <c r="G175" s="171">
        <v>130000</v>
      </c>
      <c r="H175" s="176">
        <f t="shared" si="8"/>
        <v>130</v>
      </c>
      <c r="I175" s="94">
        <v>130000</v>
      </c>
    </row>
    <row r="176" spans="1:9" ht="38.25">
      <c r="A176" s="168">
        <f t="shared" si="6"/>
        <v>164</v>
      </c>
      <c r="B176" s="169" t="s">
        <v>419</v>
      </c>
      <c r="C176" s="170" t="s">
        <v>172</v>
      </c>
      <c r="D176" s="170" t="s">
        <v>922</v>
      </c>
      <c r="E176" s="170" t="s">
        <v>74</v>
      </c>
      <c r="F176" s="176">
        <f t="shared" si="7"/>
        <v>92</v>
      </c>
      <c r="G176" s="171">
        <v>92000</v>
      </c>
      <c r="H176" s="176">
        <f t="shared" si="8"/>
        <v>92</v>
      </c>
      <c r="I176" s="94">
        <v>92000</v>
      </c>
    </row>
    <row r="177" spans="1:9" ht="25.5">
      <c r="A177" s="168">
        <f t="shared" si="6"/>
        <v>165</v>
      </c>
      <c r="B177" s="169" t="s">
        <v>388</v>
      </c>
      <c r="C177" s="170" t="s">
        <v>172</v>
      </c>
      <c r="D177" s="170" t="s">
        <v>922</v>
      </c>
      <c r="E177" s="170" t="s">
        <v>376</v>
      </c>
      <c r="F177" s="176">
        <f t="shared" si="7"/>
        <v>92</v>
      </c>
      <c r="G177" s="171">
        <v>92000</v>
      </c>
      <c r="H177" s="176">
        <f t="shared" si="8"/>
        <v>92</v>
      </c>
      <c r="I177" s="94">
        <v>92000</v>
      </c>
    </row>
    <row r="178" spans="1:9" ht="38.25">
      <c r="A178" s="168">
        <f t="shared" si="6"/>
        <v>166</v>
      </c>
      <c r="B178" s="169" t="s">
        <v>1085</v>
      </c>
      <c r="C178" s="170" t="s">
        <v>172</v>
      </c>
      <c r="D178" s="170" t="s">
        <v>924</v>
      </c>
      <c r="E178" s="170" t="s">
        <v>74</v>
      </c>
      <c r="F178" s="176">
        <f t="shared" si="7"/>
        <v>300</v>
      </c>
      <c r="G178" s="171">
        <v>300000</v>
      </c>
      <c r="H178" s="176">
        <f t="shared" si="8"/>
        <v>300</v>
      </c>
      <c r="I178" s="94">
        <v>300000</v>
      </c>
    </row>
    <row r="179" spans="1:9" ht="51">
      <c r="A179" s="168">
        <f t="shared" si="6"/>
        <v>167</v>
      </c>
      <c r="B179" s="169" t="s">
        <v>1066</v>
      </c>
      <c r="C179" s="170" t="s">
        <v>172</v>
      </c>
      <c r="D179" s="170" t="s">
        <v>924</v>
      </c>
      <c r="E179" s="170" t="s">
        <v>372</v>
      </c>
      <c r="F179" s="176">
        <f t="shared" si="7"/>
        <v>300</v>
      </c>
      <c r="G179" s="171">
        <v>300000</v>
      </c>
      <c r="H179" s="176">
        <f t="shared" si="8"/>
        <v>300</v>
      </c>
      <c r="I179" s="94">
        <v>300000</v>
      </c>
    </row>
    <row r="180" spans="1:9" ht="12.75">
      <c r="A180" s="168">
        <f t="shared" si="6"/>
        <v>168</v>
      </c>
      <c r="B180" s="169" t="s">
        <v>368</v>
      </c>
      <c r="C180" s="170" t="s">
        <v>172</v>
      </c>
      <c r="D180" s="170" t="s">
        <v>845</v>
      </c>
      <c r="E180" s="170" t="s">
        <v>74</v>
      </c>
      <c r="F180" s="176">
        <f t="shared" si="7"/>
        <v>671.6</v>
      </c>
      <c r="G180" s="171">
        <v>671600</v>
      </c>
      <c r="H180" s="176">
        <f t="shared" si="8"/>
        <v>671.6</v>
      </c>
      <c r="I180" s="94">
        <v>671600</v>
      </c>
    </row>
    <row r="181" spans="1:9" ht="12.75">
      <c r="A181" s="168">
        <f t="shared" si="6"/>
        <v>169</v>
      </c>
      <c r="B181" s="169" t="s">
        <v>385</v>
      </c>
      <c r="C181" s="170" t="s">
        <v>172</v>
      </c>
      <c r="D181" s="170" t="s">
        <v>845</v>
      </c>
      <c r="E181" s="170" t="s">
        <v>74</v>
      </c>
      <c r="F181" s="176">
        <f t="shared" si="7"/>
        <v>671.6</v>
      </c>
      <c r="G181" s="171">
        <v>671600</v>
      </c>
      <c r="H181" s="176">
        <f t="shared" si="8"/>
        <v>671.6</v>
      </c>
      <c r="I181" s="94">
        <v>671600</v>
      </c>
    </row>
    <row r="182" spans="1:9" ht="51">
      <c r="A182" s="168">
        <f t="shared" si="6"/>
        <v>170</v>
      </c>
      <c r="B182" s="169" t="s">
        <v>1086</v>
      </c>
      <c r="C182" s="170" t="s">
        <v>172</v>
      </c>
      <c r="D182" s="170" t="s">
        <v>926</v>
      </c>
      <c r="E182" s="170" t="s">
        <v>74</v>
      </c>
      <c r="F182" s="176">
        <f t="shared" si="7"/>
        <v>671.6</v>
      </c>
      <c r="G182" s="171">
        <v>671600</v>
      </c>
      <c r="H182" s="176">
        <f t="shared" si="8"/>
        <v>671.6</v>
      </c>
      <c r="I182" s="94">
        <v>671600</v>
      </c>
    </row>
    <row r="183" spans="1:9" ht="25.5">
      <c r="A183" s="168">
        <f t="shared" si="6"/>
        <v>171</v>
      </c>
      <c r="B183" s="169" t="s">
        <v>388</v>
      </c>
      <c r="C183" s="170" t="s">
        <v>172</v>
      </c>
      <c r="D183" s="170" t="s">
        <v>926</v>
      </c>
      <c r="E183" s="170" t="s">
        <v>376</v>
      </c>
      <c r="F183" s="176">
        <f t="shared" si="7"/>
        <v>671.6</v>
      </c>
      <c r="G183" s="171">
        <v>671600</v>
      </c>
      <c r="H183" s="176">
        <f t="shared" si="8"/>
        <v>671.6</v>
      </c>
      <c r="I183" s="94">
        <v>671600</v>
      </c>
    </row>
    <row r="184" spans="1:9" ht="12.75">
      <c r="A184" s="168">
        <f t="shared" si="6"/>
        <v>172</v>
      </c>
      <c r="B184" s="169" t="s">
        <v>638</v>
      </c>
      <c r="C184" s="170" t="s">
        <v>639</v>
      </c>
      <c r="D184" s="170" t="s">
        <v>844</v>
      </c>
      <c r="E184" s="170" t="s">
        <v>74</v>
      </c>
      <c r="F184" s="176">
        <f t="shared" si="7"/>
        <v>250</v>
      </c>
      <c r="G184" s="171">
        <v>250000</v>
      </c>
      <c r="H184" s="176">
        <f t="shared" si="8"/>
        <v>250</v>
      </c>
      <c r="I184" s="94">
        <v>250000</v>
      </c>
    </row>
    <row r="185" spans="1:9" ht="38.25">
      <c r="A185" s="168">
        <f t="shared" si="6"/>
        <v>173</v>
      </c>
      <c r="B185" s="169" t="s">
        <v>662</v>
      </c>
      <c r="C185" s="170" t="s">
        <v>639</v>
      </c>
      <c r="D185" s="170" t="s">
        <v>868</v>
      </c>
      <c r="E185" s="170" t="s">
        <v>74</v>
      </c>
      <c r="F185" s="176">
        <f t="shared" si="7"/>
        <v>250</v>
      </c>
      <c r="G185" s="171">
        <v>250000</v>
      </c>
      <c r="H185" s="176">
        <f t="shared" si="8"/>
        <v>250</v>
      </c>
      <c r="I185" s="94">
        <v>250000</v>
      </c>
    </row>
    <row r="186" spans="1:9" ht="76.5">
      <c r="A186" s="168">
        <f t="shared" si="6"/>
        <v>174</v>
      </c>
      <c r="B186" s="169" t="s">
        <v>664</v>
      </c>
      <c r="C186" s="170" t="s">
        <v>639</v>
      </c>
      <c r="D186" s="170" t="s">
        <v>872</v>
      </c>
      <c r="E186" s="170" t="s">
        <v>74</v>
      </c>
      <c r="F186" s="176">
        <f t="shared" si="7"/>
        <v>250</v>
      </c>
      <c r="G186" s="171">
        <v>250000</v>
      </c>
      <c r="H186" s="176">
        <f t="shared" si="8"/>
        <v>250</v>
      </c>
      <c r="I186" s="94">
        <v>250000</v>
      </c>
    </row>
    <row r="187" spans="1:9" ht="63.75">
      <c r="A187" s="168">
        <f t="shared" si="6"/>
        <v>175</v>
      </c>
      <c r="B187" s="169" t="s">
        <v>407</v>
      </c>
      <c r="C187" s="170" t="s">
        <v>639</v>
      </c>
      <c r="D187" s="170" t="s">
        <v>927</v>
      </c>
      <c r="E187" s="170" t="s">
        <v>74</v>
      </c>
      <c r="F187" s="176">
        <f t="shared" si="7"/>
        <v>250</v>
      </c>
      <c r="G187" s="171">
        <v>250000</v>
      </c>
      <c r="H187" s="176">
        <f t="shared" si="8"/>
        <v>250</v>
      </c>
      <c r="I187" s="94">
        <v>250000</v>
      </c>
    </row>
    <row r="188" spans="1:9" ht="25.5">
      <c r="A188" s="168">
        <f t="shared" si="6"/>
        <v>176</v>
      </c>
      <c r="B188" s="169" t="s">
        <v>394</v>
      </c>
      <c r="C188" s="170" t="s">
        <v>639</v>
      </c>
      <c r="D188" s="170" t="s">
        <v>927</v>
      </c>
      <c r="E188" s="170" t="s">
        <v>377</v>
      </c>
      <c r="F188" s="176">
        <f t="shared" si="7"/>
        <v>201.962</v>
      </c>
      <c r="G188" s="171">
        <v>201962</v>
      </c>
      <c r="H188" s="176">
        <f t="shared" si="8"/>
        <v>201.962</v>
      </c>
      <c r="I188" s="94">
        <v>201962</v>
      </c>
    </row>
    <row r="189" spans="1:9" ht="25.5">
      <c r="A189" s="168">
        <f t="shared" si="6"/>
        <v>177</v>
      </c>
      <c r="B189" s="169" t="s">
        <v>388</v>
      </c>
      <c r="C189" s="170" t="s">
        <v>639</v>
      </c>
      <c r="D189" s="170" t="s">
        <v>927</v>
      </c>
      <c r="E189" s="170" t="s">
        <v>376</v>
      </c>
      <c r="F189" s="176">
        <f t="shared" si="7"/>
        <v>48.038</v>
      </c>
      <c r="G189" s="171">
        <v>48038</v>
      </c>
      <c r="H189" s="176">
        <f t="shared" si="8"/>
        <v>48.038</v>
      </c>
      <c r="I189" s="94">
        <v>48038</v>
      </c>
    </row>
    <row r="190" spans="1:9" ht="12.75">
      <c r="A190" s="168">
        <f t="shared" si="6"/>
        <v>178</v>
      </c>
      <c r="B190" s="169" t="s">
        <v>219</v>
      </c>
      <c r="C190" s="170" t="s">
        <v>192</v>
      </c>
      <c r="D190" s="170" t="s">
        <v>844</v>
      </c>
      <c r="E190" s="170" t="s">
        <v>74</v>
      </c>
      <c r="F190" s="176">
        <f t="shared" si="7"/>
        <v>5000</v>
      </c>
      <c r="G190" s="171">
        <v>5000000</v>
      </c>
      <c r="H190" s="176">
        <f t="shared" si="8"/>
        <v>3000</v>
      </c>
      <c r="I190" s="94">
        <v>3000000</v>
      </c>
    </row>
    <row r="191" spans="1:9" ht="51">
      <c r="A191" s="168">
        <f t="shared" si="6"/>
        <v>179</v>
      </c>
      <c r="B191" s="169" t="s">
        <v>660</v>
      </c>
      <c r="C191" s="170" t="s">
        <v>192</v>
      </c>
      <c r="D191" s="170" t="s">
        <v>915</v>
      </c>
      <c r="E191" s="170" t="s">
        <v>74</v>
      </c>
      <c r="F191" s="176">
        <f t="shared" si="7"/>
        <v>5000</v>
      </c>
      <c r="G191" s="171">
        <v>5000000</v>
      </c>
      <c r="H191" s="176">
        <f t="shared" si="8"/>
        <v>3000</v>
      </c>
      <c r="I191" s="94">
        <v>3000000</v>
      </c>
    </row>
    <row r="192" spans="1:9" ht="38.25">
      <c r="A192" s="168">
        <f t="shared" si="6"/>
        <v>180</v>
      </c>
      <c r="B192" s="169" t="s">
        <v>420</v>
      </c>
      <c r="C192" s="170" t="s">
        <v>192</v>
      </c>
      <c r="D192" s="170" t="s">
        <v>928</v>
      </c>
      <c r="E192" s="170" t="s">
        <v>74</v>
      </c>
      <c r="F192" s="176">
        <f t="shared" si="7"/>
        <v>5000</v>
      </c>
      <c r="G192" s="171">
        <v>5000000</v>
      </c>
      <c r="H192" s="176">
        <f t="shared" si="8"/>
        <v>3000</v>
      </c>
      <c r="I192" s="94">
        <v>3000000</v>
      </c>
    </row>
    <row r="193" spans="1:9" ht="25.5">
      <c r="A193" s="168">
        <f t="shared" si="6"/>
        <v>181</v>
      </c>
      <c r="B193" s="169" t="s">
        <v>421</v>
      </c>
      <c r="C193" s="170" t="s">
        <v>192</v>
      </c>
      <c r="D193" s="170" t="s">
        <v>933</v>
      </c>
      <c r="E193" s="170" t="s">
        <v>74</v>
      </c>
      <c r="F193" s="176">
        <f t="shared" si="7"/>
        <v>5000</v>
      </c>
      <c r="G193" s="171">
        <v>5000000</v>
      </c>
      <c r="H193" s="176">
        <f t="shared" si="8"/>
        <v>3000</v>
      </c>
      <c r="I193" s="94">
        <v>3000000</v>
      </c>
    </row>
    <row r="194" spans="1:9" ht="25.5">
      <c r="A194" s="168">
        <f t="shared" si="6"/>
        <v>182</v>
      </c>
      <c r="B194" s="169" t="s">
        <v>388</v>
      </c>
      <c r="C194" s="170" t="s">
        <v>192</v>
      </c>
      <c r="D194" s="170" t="s">
        <v>933</v>
      </c>
      <c r="E194" s="170" t="s">
        <v>376</v>
      </c>
      <c r="F194" s="176">
        <f t="shared" si="7"/>
        <v>5000</v>
      </c>
      <c r="G194" s="171">
        <v>5000000</v>
      </c>
      <c r="H194" s="176">
        <f t="shared" si="8"/>
        <v>3000</v>
      </c>
      <c r="I194" s="94">
        <v>3000000</v>
      </c>
    </row>
    <row r="195" spans="1:9" ht="12.75">
      <c r="A195" s="168">
        <f t="shared" si="6"/>
        <v>183</v>
      </c>
      <c r="B195" s="169" t="s">
        <v>220</v>
      </c>
      <c r="C195" s="170" t="s">
        <v>173</v>
      </c>
      <c r="D195" s="170" t="s">
        <v>844</v>
      </c>
      <c r="E195" s="170" t="s">
        <v>74</v>
      </c>
      <c r="F195" s="176">
        <f t="shared" si="7"/>
        <v>1914</v>
      </c>
      <c r="G195" s="171">
        <v>1914000</v>
      </c>
      <c r="H195" s="176">
        <f t="shared" si="8"/>
        <v>1919</v>
      </c>
      <c r="I195" s="94">
        <v>1919000</v>
      </c>
    </row>
    <row r="196" spans="1:9" ht="51">
      <c r="A196" s="168">
        <f t="shared" si="6"/>
        <v>184</v>
      </c>
      <c r="B196" s="169" t="s">
        <v>1176</v>
      </c>
      <c r="C196" s="170" t="s">
        <v>173</v>
      </c>
      <c r="D196" s="170" t="s">
        <v>936</v>
      </c>
      <c r="E196" s="170" t="s">
        <v>74</v>
      </c>
      <c r="F196" s="176">
        <f t="shared" si="7"/>
        <v>1859</v>
      </c>
      <c r="G196" s="171">
        <v>1859000</v>
      </c>
      <c r="H196" s="176">
        <f t="shared" si="8"/>
        <v>1864</v>
      </c>
      <c r="I196" s="94">
        <v>1864000</v>
      </c>
    </row>
    <row r="197" spans="1:9" ht="38.25">
      <c r="A197" s="168">
        <f t="shared" si="6"/>
        <v>185</v>
      </c>
      <c r="B197" s="169" t="s">
        <v>1177</v>
      </c>
      <c r="C197" s="170" t="s">
        <v>173</v>
      </c>
      <c r="D197" s="170" t="s">
        <v>937</v>
      </c>
      <c r="E197" s="170" t="s">
        <v>74</v>
      </c>
      <c r="F197" s="176">
        <f t="shared" si="7"/>
        <v>390</v>
      </c>
      <c r="G197" s="171">
        <v>390000</v>
      </c>
      <c r="H197" s="176">
        <f t="shared" si="8"/>
        <v>390</v>
      </c>
      <c r="I197" s="94">
        <v>390000</v>
      </c>
    </row>
    <row r="198" spans="1:9" ht="38.25">
      <c r="A198" s="168">
        <f t="shared" si="6"/>
        <v>186</v>
      </c>
      <c r="B198" s="169" t="s">
        <v>422</v>
      </c>
      <c r="C198" s="170" t="s">
        <v>173</v>
      </c>
      <c r="D198" s="170" t="s">
        <v>938</v>
      </c>
      <c r="E198" s="170" t="s">
        <v>74</v>
      </c>
      <c r="F198" s="176">
        <f t="shared" si="7"/>
        <v>390</v>
      </c>
      <c r="G198" s="171">
        <v>390000</v>
      </c>
      <c r="H198" s="176">
        <f t="shared" si="8"/>
        <v>390</v>
      </c>
      <c r="I198" s="94">
        <v>390000</v>
      </c>
    </row>
    <row r="199" spans="1:9" ht="25.5">
      <c r="A199" s="168">
        <f t="shared" si="6"/>
        <v>187</v>
      </c>
      <c r="B199" s="169" t="s">
        <v>388</v>
      </c>
      <c r="C199" s="170" t="s">
        <v>173</v>
      </c>
      <c r="D199" s="170" t="s">
        <v>938</v>
      </c>
      <c r="E199" s="170" t="s">
        <v>376</v>
      </c>
      <c r="F199" s="176">
        <f t="shared" si="7"/>
        <v>390</v>
      </c>
      <c r="G199" s="171">
        <v>390000</v>
      </c>
      <c r="H199" s="176">
        <f t="shared" si="8"/>
        <v>390</v>
      </c>
      <c r="I199" s="94">
        <v>390000</v>
      </c>
    </row>
    <row r="200" spans="1:9" ht="25.5">
      <c r="A200" s="168">
        <f t="shared" si="6"/>
        <v>188</v>
      </c>
      <c r="B200" s="169" t="s">
        <v>423</v>
      </c>
      <c r="C200" s="170" t="s">
        <v>173</v>
      </c>
      <c r="D200" s="170" t="s">
        <v>939</v>
      </c>
      <c r="E200" s="170" t="s">
        <v>74</v>
      </c>
      <c r="F200" s="176">
        <f t="shared" si="7"/>
        <v>1469</v>
      </c>
      <c r="G200" s="171">
        <v>1469000</v>
      </c>
      <c r="H200" s="176">
        <f t="shared" si="8"/>
        <v>1474</v>
      </c>
      <c r="I200" s="94">
        <v>1474000</v>
      </c>
    </row>
    <row r="201" spans="1:9" ht="63.75">
      <c r="A201" s="168">
        <f t="shared" si="6"/>
        <v>189</v>
      </c>
      <c r="B201" s="169" t="s">
        <v>424</v>
      </c>
      <c r="C201" s="170" t="s">
        <v>173</v>
      </c>
      <c r="D201" s="170" t="s">
        <v>940</v>
      </c>
      <c r="E201" s="170" t="s">
        <v>74</v>
      </c>
      <c r="F201" s="176">
        <f t="shared" si="7"/>
        <v>250</v>
      </c>
      <c r="G201" s="171">
        <v>250000</v>
      </c>
      <c r="H201" s="176">
        <f t="shared" si="8"/>
        <v>250</v>
      </c>
      <c r="I201" s="94">
        <v>250000</v>
      </c>
    </row>
    <row r="202" spans="1:9" ht="51">
      <c r="A202" s="168">
        <f t="shared" si="6"/>
        <v>190</v>
      </c>
      <c r="B202" s="169" t="s">
        <v>1066</v>
      </c>
      <c r="C202" s="170" t="s">
        <v>173</v>
      </c>
      <c r="D202" s="170" t="s">
        <v>940</v>
      </c>
      <c r="E202" s="170" t="s">
        <v>372</v>
      </c>
      <c r="F202" s="176">
        <f t="shared" si="7"/>
        <v>250</v>
      </c>
      <c r="G202" s="171">
        <v>250000</v>
      </c>
      <c r="H202" s="176">
        <f t="shared" si="8"/>
        <v>250</v>
      </c>
      <c r="I202" s="94">
        <v>250000</v>
      </c>
    </row>
    <row r="203" spans="1:9" ht="51">
      <c r="A203" s="168">
        <f t="shared" si="6"/>
        <v>191</v>
      </c>
      <c r="B203" s="169" t="s">
        <v>425</v>
      </c>
      <c r="C203" s="170" t="s">
        <v>173</v>
      </c>
      <c r="D203" s="170" t="s">
        <v>941</v>
      </c>
      <c r="E203" s="170" t="s">
        <v>74</v>
      </c>
      <c r="F203" s="176">
        <f t="shared" si="7"/>
        <v>600</v>
      </c>
      <c r="G203" s="171">
        <v>600000</v>
      </c>
      <c r="H203" s="176">
        <f t="shared" si="8"/>
        <v>600</v>
      </c>
      <c r="I203" s="94">
        <v>600000</v>
      </c>
    </row>
    <row r="204" spans="1:9" ht="51">
      <c r="A204" s="168">
        <f t="shared" si="6"/>
        <v>192</v>
      </c>
      <c r="B204" s="169" t="s">
        <v>1066</v>
      </c>
      <c r="C204" s="170" t="s">
        <v>173</v>
      </c>
      <c r="D204" s="170" t="s">
        <v>941</v>
      </c>
      <c r="E204" s="170" t="s">
        <v>372</v>
      </c>
      <c r="F204" s="176">
        <f t="shared" si="7"/>
        <v>600</v>
      </c>
      <c r="G204" s="171">
        <v>600000</v>
      </c>
      <c r="H204" s="176">
        <f t="shared" si="8"/>
        <v>600</v>
      </c>
      <c r="I204" s="94">
        <v>600000</v>
      </c>
    </row>
    <row r="205" spans="1:9" ht="63.75">
      <c r="A205" s="168">
        <f t="shared" si="6"/>
        <v>193</v>
      </c>
      <c r="B205" s="169" t="s">
        <v>426</v>
      </c>
      <c r="C205" s="170" t="s">
        <v>173</v>
      </c>
      <c r="D205" s="170" t="s">
        <v>942</v>
      </c>
      <c r="E205" s="170" t="s">
        <v>74</v>
      </c>
      <c r="F205" s="176">
        <f t="shared" si="7"/>
        <v>10</v>
      </c>
      <c r="G205" s="171">
        <v>10000</v>
      </c>
      <c r="H205" s="176">
        <f t="shared" si="8"/>
        <v>10</v>
      </c>
      <c r="I205" s="94">
        <v>10000</v>
      </c>
    </row>
    <row r="206" spans="1:9" ht="51">
      <c r="A206" s="168">
        <f t="shared" si="6"/>
        <v>194</v>
      </c>
      <c r="B206" s="169" t="s">
        <v>1066</v>
      </c>
      <c r="C206" s="170" t="s">
        <v>173</v>
      </c>
      <c r="D206" s="170" t="s">
        <v>942</v>
      </c>
      <c r="E206" s="170" t="s">
        <v>372</v>
      </c>
      <c r="F206" s="176">
        <f t="shared" si="7"/>
        <v>10</v>
      </c>
      <c r="G206" s="171">
        <v>10000</v>
      </c>
      <c r="H206" s="176">
        <f t="shared" si="8"/>
        <v>10</v>
      </c>
      <c r="I206" s="94">
        <v>10000</v>
      </c>
    </row>
    <row r="207" spans="1:9" ht="25.5">
      <c r="A207" s="168">
        <f aca="true" t="shared" si="9" ref="A207:A270">1+A206</f>
        <v>195</v>
      </c>
      <c r="B207" s="169" t="s">
        <v>428</v>
      </c>
      <c r="C207" s="170" t="s">
        <v>173</v>
      </c>
      <c r="D207" s="170" t="s">
        <v>943</v>
      </c>
      <c r="E207" s="170" t="s">
        <v>74</v>
      </c>
      <c r="F207" s="176">
        <f aca="true" t="shared" si="10" ref="F207:F270">G207/1000</f>
        <v>50</v>
      </c>
      <c r="G207" s="171">
        <v>50000</v>
      </c>
      <c r="H207" s="176">
        <f aca="true" t="shared" si="11" ref="H207:H270">I207/1000</f>
        <v>50</v>
      </c>
      <c r="I207" s="94">
        <v>50000</v>
      </c>
    </row>
    <row r="208" spans="1:9" ht="25.5">
      <c r="A208" s="168">
        <f t="shared" si="9"/>
        <v>196</v>
      </c>
      <c r="B208" s="169" t="s">
        <v>388</v>
      </c>
      <c r="C208" s="170" t="s">
        <v>173</v>
      </c>
      <c r="D208" s="170" t="s">
        <v>943</v>
      </c>
      <c r="E208" s="170" t="s">
        <v>376</v>
      </c>
      <c r="F208" s="176">
        <f t="shared" si="10"/>
        <v>50</v>
      </c>
      <c r="G208" s="171">
        <v>50000</v>
      </c>
      <c r="H208" s="176">
        <f t="shared" si="11"/>
        <v>50</v>
      </c>
      <c r="I208" s="94">
        <v>50000</v>
      </c>
    </row>
    <row r="209" spans="1:9" ht="76.5">
      <c r="A209" s="168">
        <f t="shared" si="9"/>
        <v>197</v>
      </c>
      <c r="B209" s="169" t="s">
        <v>642</v>
      </c>
      <c r="C209" s="170" t="s">
        <v>173</v>
      </c>
      <c r="D209" s="170" t="s">
        <v>944</v>
      </c>
      <c r="E209" s="170" t="s">
        <v>74</v>
      </c>
      <c r="F209" s="176">
        <f t="shared" si="10"/>
        <v>24</v>
      </c>
      <c r="G209" s="171">
        <v>24000</v>
      </c>
      <c r="H209" s="176">
        <f t="shared" si="11"/>
        <v>24</v>
      </c>
      <c r="I209" s="94">
        <v>24000</v>
      </c>
    </row>
    <row r="210" spans="1:9" ht="25.5">
      <c r="A210" s="168">
        <f t="shared" si="9"/>
        <v>198</v>
      </c>
      <c r="B210" s="169" t="s">
        <v>388</v>
      </c>
      <c r="C210" s="170" t="s">
        <v>173</v>
      </c>
      <c r="D210" s="170" t="s">
        <v>944</v>
      </c>
      <c r="E210" s="170" t="s">
        <v>376</v>
      </c>
      <c r="F210" s="176">
        <f t="shared" si="10"/>
        <v>24</v>
      </c>
      <c r="G210" s="171">
        <v>24000</v>
      </c>
      <c r="H210" s="176">
        <f t="shared" si="11"/>
        <v>24</v>
      </c>
      <c r="I210" s="94">
        <v>24000</v>
      </c>
    </row>
    <row r="211" spans="1:9" ht="63.75">
      <c r="A211" s="168">
        <f t="shared" si="9"/>
        <v>199</v>
      </c>
      <c r="B211" s="169" t="s">
        <v>1090</v>
      </c>
      <c r="C211" s="170" t="s">
        <v>173</v>
      </c>
      <c r="D211" s="170" t="s">
        <v>946</v>
      </c>
      <c r="E211" s="170" t="s">
        <v>74</v>
      </c>
      <c r="F211" s="176">
        <f t="shared" si="10"/>
        <v>500</v>
      </c>
      <c r="G211" s="171">
        <v>500000</v>
      </c>
      <c r="H211" s="176">
        <f t="shared" si="11"/>
        <v>500</v>
      </c>
      <c r="I211" s="94">
        <v>500000</v>
      </c>
    </row>
    <row r="212" spans="1:9" ht="51">
      <c r="A212" s="168">
        <f t="shared" si="9"/>
        <v>200</v>
      </c>
      <c r="B212" s="169" t="s">
        <v>1066</v>
      </c>
      <c r="C212" s="170" t="s">
        <v>173</v>
      </c>
      <c r="D212" s="170" t="s">
        <v>946</v>
      </c>
      <c r="E212" s="170" t="s">
        <v>372</v>
      </c>
      <c r="F212" s="176">
        <f t="shared" si="10"/>
        <v>500</v>
      </c>
      <c r="G212" s="171">
        <v>500000</v>
      </c>
      <c r="H212" s="176">
        <f t="shared" si="11"/>
        <v>500</v>
      </c>
      <c r="I212" s="94">
        <v>500000</v>
      </c>
    </row>
    <row r="213" spans="1:9" ht="38.25">
      <c r="A213" s="168">
        <f t="shared" si="9"/>
        <v>201</v>
      </c>
      <c r="B213" s="169" t="s">
        <v>427</v>
      </c>
      <c r="C213" s="170" t="s">
        <v>173</v>
      </c>
      <c r="D213" s="170" t="s">
        <v>947</v>
      </c>
      <c r="E213" s="170" t="s">
        <v>74</v>
      </c>
      <c r="F213" s="176">
        <f t="shared" si="10"/>
        <v>35</v>
      </c>
      <c r="G213" s="171">
        <v>35000</v>
      </c>
      <c r="H213" s="176">
        <f t="shared" si="11"/>
        <v>40</v>
      </c>
      <c r="I213" s="94">
        <v>40000</v>
      </c>
    </row>
    <row r="214" spans="1:9" ht="25.5">
      <c r="A214" s="168">
        <f t="shared" si="9"/>
        <v>202</v>
      </c>
      <c r="B214" s="169" t="s">
        <v>388</v>
      </c>
      <c r="C214" s="170" t="s">
        <v>173</v>
      </c>
      <c r="D214" s="170" t="s">
        <v>947</v>
      </c>
      <c r="E214" s="170" t="s">
        <v>376</v>
      </c>
      <c r="F214" s="176">
        <f t="shared" si="10"/>
        <v>35</v>
      </c>
      <c r="G214" s="171">
        <v>35000</v>
      </c>
      <c r="H214" s="176">
        <f t="shared" si="11"/>
        <v>40</v>
      </c>
      <c r="I214" s="94">
        <v>40000</v>
      </c>
    </row>
    <row r="215" spans="1:9" ht="51">
      <c r="A215" s="168">
        <f t="shared" si="9"/>
        <v>203</v>
      </c>
      <c r="B215" s="169" t="s">
        <v>660</v>
      </c>
      <c r="C215" s="170" t="s">
        <v>173</v>
      </c>
      <c r="D215" s="170" t="s">
        <v>915</v>
      </c>
      <c r="E215" s="170" t="s">
        <v>74</v>
      </c>
      <c r="F215" s="176">
        <f t="shared" si="10"/>
        <v>55</v>
      </c>
      <c r="G215" s="171">
        <v>55000</v>
      </c>
      <c r="H215" s="176">
        <f t="shared" si="11"/>
        <v>55</v>
      </c>
      <c r="I215" s="94">
        <v>55000</v>
      </c>
    </row>
    <row r="216" spans="1:9" ht="63.75">
      <c r="A216" s="168">
        <f t="shared" si="9"/>
        <v>204</v>
      </c>
      <c r="B216" s="169" t="s">
        <v>1092</v>
      </c>
      <c r="C216" s="170" t="s">
        <v>173</v>
      </c>
      <c r="D216" s="170" t="s">
        <v>951</v>
      </c>
      <c r="E216" s="170" t="s">
        <v>74</v>
      </c>
      <c r="F216" s="176">
        <f t="shared" si="10"/>
        <v>55</v>
      </c>
      <c r="G216" s="171">
        <v>55000</v>
      </c>
      <c r="H216" s="176">
        <f t="shared" si="11"/>
        <v>55</v>
      </c>
      <c r="I216" s="94">
        <v>55000</v>
      </c>
    </row>
    <row r="217" spans="1:9" ht="25.5">
      <c r="A217" s="168">
        <f t="shared" si="9"/>
        <v>205</v>
      </c>
      <c r="B217" s="169" t="s">
        <v>429</v>
      </c>
      <c r="C217" s="170" t="s">
        <v>173</v>
      </c>
      <c r="D217" s="170" t="s">
        <v>952</v>
      </c>
      <c r="E217" s="170" t="s">
        <v>74</v>
      </c>
      <c r="F217" s="176">
        <f t="shared" si="10"/>
        <v>5</v>
      </c>
      <c r="G217" s="171">
        <v>5000</v>
      </c>
      <c r="H217" s="176">
        <f t="shared" si="11"/>
        <v>5</v>
      </c>
      <c r="I217" s="94">
        <v>5000</v>
      </c>
    </row>
    <row r="218" spans="1:9" ht="25.5">
      <c r="A218" s="168">
        <f t="shared" si="9"/>
        <v>206</v>
      </c>
      <c r="B218" s="169" t="s">
        <v>388</v>
      </c>
      <c r="C218" s="170" t="s">
        <v>173</v>
      </c>
      <c r="D218" s="170" t="s">
        <v>952</v>
      </c>
      <c r="E218" s="170" t="s">
        <v>376</v>
      </c>
      <c r="F218" s="176">
        <f t="shared" si="10"/>
        <v>5</v>
      </c>
      <c r="G218" s="171">
        <v>5000</v>
      </c>
      <c r="H218" s="176">
        <f t="shared" si="11"/>
        <v>5</v>
      </c>
      <c r="I218" s="94">
        <v>5000</v>
      </c>
    </row>
    <row r="219" spans="1:9" ht="25.5">
      <c r="A219" s="168">
        <f t="shared" si="9"/>
        <v>207</v>
      </c>
      <c r="B219" s="169" t="s">
        <v>430</v>
      </c>
      <c r="C219" s="170" t="s">
        <v>173</v>
      </c>
      <c r="D219" s="170" t="s">
        <v>953</v>
      </c>
      <c r="E219" s="170" t="s">
        <v>74</v>
      </c>
      <c r="F219" s="176">
        <f t="shared" si="10"/>
        <v>50</v>
      </c>
      <c r="G219" s="171">
        <v>50000</v>
      </c>
      <c r="H219" s="176">
        <f t="shared" si="11"/>
        <v>50</v>
      </c>
      <c r="I219" s="94">
        <v>50000</v>
      </c>
    </row>
    <row r="220" spans="1:9" ht="25.5">
      <c r="A220" s="168">
        <f t="shared" si="9"/>
        <v>208</v>
      </c>
      <c r="B220" s="169" t="s">
        <v>388</v>
      </c>
      <c r="C220" s="170" t="s">
        <v>173</v>
      </c>
      <c r="D220" s="170" t="s">
        <v>953</v>
      </c>
      <c r="E220" s="170" t="s">
        <v>376</v>
      </c>
      <c r="F220" s="176">
        <f t="shared" si="10"/>
        <v>50</v>
      </c>
      <c r="G220" s="171">
        <v>50000</v>
      </c>
      <c r="H220" s="176">
        <f t="shared" si="11"/>
        <v>50</v>
      </c>
      <c r="I220" s="94">
        <v>50000</v>
      </c>
    </row>
    <row r="221" spans="1:9" ht="12.75">
      <c r="A221" s="168">
        <f t="shared" si="9"/>
        <v>209</v>
      </c>
      <c r="B221" s="169" t="s">
        <v>221</v>
      </c>
      <c r="C221" s="170" t="s">
        <v>174</v>
      </c>
      <c r="D221" s="170" t="s">
        <v>844</v>
      </c>
      <c r="E221" s="170" t="s">
        <v>74</v>
      </c>
      <c r="F221" s="176">
        <f t="shared" si="10"/>
        <v>13921.614</v>
      </c>
      <c r="G221" s="171">
        <v>13921614</v>
      </c>
      <c r="H221" s="176">
        <f t="shared" si="11"/>
        <v>2519.884</v>
      </c>
      <c r="I221" s="94">
        <v>2519884</v>
      </c>
    </row>
    <row r="222" spans="1:9" ht="12.75">
      <c r="A222" s="168">
        <f t="shared" si="9"/>
        <v>210</v>
      </c>
      <c r="B222" s="169" t="s">
        <v>643</v>
      </c>
      <c r="C222" s="170" t="s">
        <v>644</v>
      </c>
      <c r="D222" s="170" t="s">
        <v>844</v>
      </c>
      <c r="E222" s="170" t="s">
        <v>74</v>
      </c>
      <c r="F222" s="176">
        <f t="shared" si="10"/>
        <v>13900.614</v>
      </c>
      <c r="G222" s="171">
        <v>13900614</v>
      </c>
      <c r="H222" s="176">
        <f t="shared" si="11"/>
        <v>2498.884</v>
      </c>
      <c r="I222" s="94">
        <v>2498884</v>
      </c>
    </row>
    <row r="223" spans="1:9" ht="51">
      <c r="A223" s="168">
        <f t="shared" si="9"/>
        <v>211</v>
      </c>
      <c r="B223" s="169" t="s">
        <v>660</v>
      </c>
      <c r="C223" s="170" t="s">
        <v>644</v>
      </c>
      <c r="D223" s="170" t="s">
        <v>915</v>
      </c>
      <c r="E223" s="170" t="s">
        <v>74</v>
      </c>
      <c r="F223" s="176">
        <f t="shared" si="10"/>
        <v>13900.614</v>
      </c>
      <c r="G223" s="171">
        <v>13900614</v>
      </c>
      <c r="H223" s="176">
        <f t="shared" si="11"/>
        <v>2498.884</v>
      </c>
      <c r="I223" s="94">
        <v>2498884</v>
      </c>
    </row>
    <row r="224" spans="1:9" ht="38.25">
      <c r="A224" s="168">
        <f t="shared" si="9"/>
        <v>212</v>
      </c>
      <c r="B224" s="169" t="s">
        <v>1093</v>
      </c>
      <c r="C224" s="170" t="s">
        <v>644</v>
      </c>
      <c r="D224" s="170" t="s">
        <v>955</v>
      </c>
      <c r="E224" s="170" t="s">
        <v>74</v>
      </c>
      <c r="F224" s="176">
        <f t="shared" si="10"/>
        <v>13900.614</v>
      </c>
      <c r="G224" s="171">
        <v>13900614</v>
      </c>
      <c r="H224" s="176">
        <f t="shared" si="11"/>
        <v>2498.884</v>
      </c>
      <c r="I224" s="94">
        <v>2498884</v>
      </c>
    </row>
    <row r="225" spans="1:9" ht="25.5">
      <c r="A225" s="168">
        <f t="shared" si="9"/>
        <v>213</v>
      </c>
      <c r="B225" s="169" t="s">
        <v>1094</v>
      </c>
      <c r="C225" s="170" t="s">
        <v>644</v>
      </c>
      <c r="D225" s="170" t="s">
        <v>957</v>
      </c>
      <c r="E225" s="170" t="s">
        <v>74</v>
      </c>
      <c r="F225" s="176">
        <f t="shared" si="10"/>
        <v>13900.614</v>
      </c>
      <c r="G225" s="171">
        <v>13900614</v>
      </c>
      <c r="H225" s="176">
        <f t="shared" si="11"/>
        <v>2498.884</v>
      </c>
      <c r="I225" s="94">
        <v>2498884</v>
      </c>
    </row>
    <row r="226" spans="1:9" ht="12.75">
      <c r="A226" s="168">
        <f t="shared" si="9"/>
        <v>214</v>
      </c>
      <c r="B226" s="169" t="s">
        <v>397</v>
      </c>
      <c r="C226" s="170" t="s">
        <v>644</v>
      </c>
      <c r="D226" s="170" t="s">
        <v>957</v>
      </c>
      <c r="E226" s="170" t="s">
        <v>379</v>
      </c>
      <c r="F226" s="176">
        <f t="shared" si="10"/>
        <v>13900.614</v>
      </c>
      <c r="G226" s="171">
        <v>13900614</v>
      </c>
      <c r="H226" s="176">
        <f t="shared" si="11"/>
        <v>2498.884</v>
      </c>
      <c r="I226" s="94">
        <v>2498884</v>
      </c>
    </row>
    <row r="227" spans="1:9" ht="25.5">
      <c r="A227" s="168">
        <f t="shared" si="9"/>
        <v>215</v>
      </c>
      <c r="B227" s="169" t="s">
        <v>223</v>
      </c>
      <c r="C227" s="170" t="s">
        <v>297</v>
      </c>
      <c r="D227" s="170" t="s">
        <v>844</v>
      </c>
      <c r="E227" s="170" t="s">
        <v>74</v>
      </c>
      <c r="F227" s="176">
        <f t="shared" si="10"/>
        <v>21</v>
      </c>
      <c r="G227" s="171">
        <v>21000</v>
      </c>
      <c r="H227" s="176">
        <f t="shared" si="11"/>
        <v>21</v>
      </c>
      <c r="I227" s="94">
        <v>21000</v>
      </c>
    </row>
    <row r="228" spans="1:9" ht="51">
      <c r="A228" s="168">
        <f t="shared" si="9"/>
        <v>216</v>
      </c>
      <c r="B228" s="169" t="s">
        <v>660</v>
      </c>
      <c r="C228" s="170" t="s">
        <v>297</v>
      </c>
      <c r="D228" s="170" t="s">
        <v>915</v>
      </c>
      <c r="E228" s="170" t="s">
        <v>74</v>
      </c>
      <c r="F228" s="176">
        <f t="shared" si="10"/>
        <v>21</v>
      </c>
      <c r="G228" s="171">
        <v>21000</v>
      </c>
      <c r="H228" s="176">
        <f t="shared" si="11"/>
        <v>21</v>
      </c>
      <c r="I228" s="94">
        <v>21000</v>
      </c>
    </row>
    <row r="229" spans="1:9" ht="63.75">
      <c r="A229" s="168">
        <f t="shared" si="9"/>
        <v>217</v>
      </c>
      <c r="B229" s="169" t="s">
        <v>431</v>
      </c>
      <c r="C229" s="170" t="s">
        <v>297</v>
      </c>
      <c r="D229" s="170" t="s">
        <v>961</v>
      </c>
      <c r="E229" s="170" t="s">
        <v>74</v>
      </c>
      <c r="F229" s="176">
        <f t="shared" si="10"/>
        <v>21</v>
      </c>
      <c r="G229" s="171">
        <v>21000</v>
      </c>
      <c r="H229" s="176">
        <f t="shared" si="11"/>
        <v>21</v>
      </c>
      <c r="I229" s="94">
        <v>21000</v>
      </c>
    </row>
    <row r="230" spans="1:9" ht="89.25">
      <c r="A230" s="168">
        <f t="shared" si="9"/>
        <v>218</v>
      </c>
      <c r="B230" s="169" t="s">
        <v>1096</v>
      </c>
      <c r="C230" s="170" t="s">
        <v>297</v>
      </c>
      <c r="D230" s="170" t="s">
        <v>963</v>
      </c>
      <c r="E230" s="170" t="s">
        <v>74</v>
      </c>
      <c r="F230" s="176">
        <f t="shared" si="10"/>
        <v>21</v>
      </c>
      <c r="G230" s="171">
        <v>21000</v>
      </c>
      <c r="H230" s="176">
        <f t="shared" si="11"/>
        <v>21</v>
      </c>
      <c r="I230" s="94">
        <v>21000</v>
      </c>
    </row>
    <row r="231" spans="1:9" ht="51">
      <c r="A231" s="168">
        <f t="shared" si="9"/>
        <v>219</v>
      </c>
      <c r="B231" s="169" t="s">
        <v>1066</v>
      </c>
      <c r="C231" s="170" t="s">
        <v>297</v>
      </c>
      <c r="D231" s="170" t="s">
        <v>963</v>
      </c>
      <c r="E231" s="170" t="s">
        <v>372</v>
      </c>
      <c r="F231" s="176">
        <f t="shared" si="10"/>
        <v>21</v>
      </c>
      <c r="G231" s="171">
        <v>21000</v>
      </c>
      <c r="H231" s="176">
        <f t="shared" si="11"/>
        <v>21</v>
      </c>
      <c r="I231" s="94">
        <v>21000</v>
      </c>
    </row>
    <row r="232" spans="1:9" ht="12.75">
      <c r="A232" s="168">
        <f t="shared" si="9"/>
        <v>220</v>
      </c>
      <c r="B232" s="169" t="s">
        <v>224</v>
      </c>
      <c r="C232" s="170" t="s">
        <v>175</v>
      </c>
      <c r="D232" s="170" t="s">
        <v>844</v>
      </c>
      <c r="E232" s="170" t="s">
        <v>74</v>
      </c>
      <c r="F232" s="176">
        <f t="shared" si="10"/>
        <v>679295.58263</v>
      </c>
      <c r="G232" s="171">
        <v>679295582.63</v>
      </c>
      <c r="H232" s="176">
        <f t="shared" si="11"/>
        <v>689382.331</v>
      </c>
      <c r="I232" s="94">
        <v>689382331</v>
      </c>
    </row>
    <row r="233" spans="1:13" ht="12.75">
      <c r="A233" s="168">
        <f t="shared" si="9"/>
        <v>221</v>
      </c>
      <c r="B233" s="169" t="s">
        <v>225</v>
      </c>
      <c r="C233" s="170" t="s">
        <v>176</v>
      </c>
      <c r="D233" s="170" t="s">
        <v>844</v>
      </c>
      <c r="E233" s="170" t="s">
        <v>74</v>
      </c>
      <c r="F233" s="176">
        <f t="shared" si="10"/>
        <v>306648.63635000004</v>
      </c>
      <c r="G233" s="171">
        <v>306648636.35</v>
      </c>
      <c r="H233" s="176">
        <f t="shared" si="11"/>
        <v>311555.63635000004</v>
      </c>
      <c r="I233" s="94">
        <v>311555636.35</v>
      </c>
      <c r="L233" s="80"/>
      <c r="M233" s="80"/>
    </row>
    <row r="234" spans="1:9" ht="51">
      <c r="A234" s="168">
        <f t="shared" si="9"/>
        <v>222</v>
      </c>
      <c r="B234" s="169" t="s">
        <v>666</v>
      </c>
      <c r="C234" s="170" t="s">
        <v>176</v>
      </c>
      <c r="D234" s="170" t="s">
        <v>987</v>
      </c>
      <c r="E234" s="170" t="s">
        <v>74</v>
      </c>
      <c r="F234" s="176">
        <f t="shared" si="10"/>
        <v>306648.63635000004</v>
      </c>
      <c r="G234" s="171">
        <v>306648636.35</v>
      </c>
      <c r="H234" s="176">
        <f t="shared" si="11"/>
        <v>311555.63635000004</v>
      </c>
      <c r="I234" s="94">
        <v>311555636.35</v>
      </c>
    </row>
    <row r="235" spans="1:9" ht="38.25">
      <c r="A235" s="168">
        <f t="shared" si="9"/>
        <v>223</v>
      </c>
      <c r="B235" s="169" t="s">
        <v>648</v>
      </c>
      <c r="C235" s="170" t="s">
        <v>176</v>
      </c>
      <c r="D235" s="170" t="s">
        <v>988</v>
      </c>
      <c r="E235" s="170" t="s">
        <v>74</v>
      </c>
      <c r="F235" s="176">
        <f t="shared" si="10"/>
        <v>302822.27201</v>
      </c>
      <c r="G235" s="171">
        <v>302822272.01</v>
      </c>
      <c r="H235" s="176">
        <f t="shared" si="11"/>
        <v>307729.27201</v>
      </c>
      <c r="I235" s="94">
        <v>307729272.01</v>
      </c>
    </row>
    <row r="236" spans="1:9" ht="76.5">
      <c r="A236" s="168">
        <f t="shared" si="9"/>
        <v>224</v>
      </c>
      <c r="B236" s="169" t="s">
        <v>448</v>
      </c>
      <c r="C236" s="170" t="s">
        <v>176</v>
      </c>
      <c r="D236" s="170" t="s">
        <v>989</v>
      </c>
      <c r="E236" s="170" t="s">
        <v>74</v>
      </c>
      <c r="F236" s="176">
        <f t="shared" si="10"/>
        <v>63048.139149999995</v>
      </c>
      <c r="G236" s="171">
        <v>63048139.15</v>
      </c>
      <c r="H236" s="176">
        <f t="shared" si="11"/>
        <v>63048.139149999995</v>
      </c>
      <c r="I236" s="94">
        <v>63048139.15</v>
      </c>
    </row>
    <row r="237" spans="1:9" ht="25.5">
      <c r="A237" s="168">
        <f t="shared" si="9"/>
        <v>225</v>
      </c>
      <c r="B237" s="169" t="s">
        <v>394</v>
      </c>
      <c r="C237" s="170" t="s">
        <v>176</v>
      </c>
      <c r="D237" s="170" t="s">
        <v>989</v>
      </c>
      <c r="E237" s="170" t="s">
        <v>377</v>
      </c>
      <c r="F237" s="176">
        <f t="shared" si="10"/>
        <v>63048.139149999995</v>
      </c>
      <c r="G237" s="171">
        <v>63048139.15</v>
      </c>
      <c r="H237" s="176">
        <f t="shared" si="11"/>
        <v>63048.139149999995</v>
      </c>
      <c r="I237" s="94">
        <v>63048139.15</v>
      </c>
    </row>
    <row r="238" spans="1:9" ht="114.75">
      <c r="A238" s="168">
        <f t="shared" si="9"/>
        <v>226</v>
      </c>
      <c r="B238" s="169" t="s">
        <v>449</v>
      </c>
      <c r="C238" s="170" t="s">
        <v>176</v>
      </c>
      <c r="D238" s="170" t="s">
        <v>990</v>
      </c>
      <c r="E238" s="170" t="s">
        <v>74</v>
      </c>
      <c r="F238" s="176">
        <f t="shared" si="10"/>
        <v>18574.16049</v>
      </c>
      <c r="G238" s="171">
        <v>18574160.49</v>
      </c>
      <c r="H238" s="176">
        <f t="shared" si="11"/>
        <v>18574.16049</v>
      </c>
      <c r="I238" s="94">
        <v>18574160.49</v>
      </c>
    </row>
    <row r="239" spans="1:9" ht="25.5">
      <c r="A239" s="168">
        <f t="shared" si="9"/>
        <v>227</v>
      </c>
      <c r="B239" s="169" t="s">
        <v>388</v>
      </c>
      <c r="C239" s="170" t="s">
        <v>176</v>
      </c>
      <c r="D239" s="170" t="s">
        <v>990</v>
      </c>
      <c r="E239" s="170" t="s">
        <v>376</v>
      </c>
      <c r="F239" s="176">
        <f t="shared" si="10"/>
        <v>18574.16049</v>
      </c>
      <c r="G239" s="171">
        <v>18574160.49</v>
      </c>
      <c r="H239" s="176">
        <f t="shared" si="11"/>
        <v>18574.16049</v>
      </c>
      <c r="I239" s="94">
        <v>18574160.49</v>
      </c>
    </row>
    <row r="240" spans="1:9" ht="51">
      <c r="A240" s="168">
        <f t="shared" si="9"/>
        <v>228</v>
      </c>
      <c r="B240" s="169" t="s">
        <v>450</v>
      </c>
      <c r="C240" s="170" t="s">
        <v>176</v>
      </c>
      <c r="D240" s="170" t="s">
        <v>991</v>
      </c>
      <c r="E240" s="170" t="s">
        <v>74</v>
      </c>
      <c r="F240" s="176">
        <f t="shared" si="10"/>
        <v>44174.739219999996</v>
      </c>
      <c r="G240" s="171">
        <v>44174739.22</v>
      </c>
      <c r="H240" s="176">
        <f t="shared" si="11"/>
        <v>44174.739219999996</v>
      </c>
      <c r="I240" s="94">
        <v>44174739.22</v>
      </c>
    </row>
    <row r="241" spans="1:9" ht="25.5">
      <c r="A241" s="168">
        <f t="shared" si="9"/>
        <v>229</v>
      </c>
      <c r="B241" s="169" t="s">
        <v>394</v>
      </c>
      <c r="C241" s="170" t="s">
        <v>176</v>
      </c>
      <c r="D241" s="170" t="s">
        <v>991</v>
      </c>
      <c r="E241" s="170" t="s">
        <v>377</v>
      </c>
      <c r="F241" s="176">
        <f t="shared" si="10"/>
        <v>114.862</v>
      </c>
      <c r="G241" s="171">
        <v>114862</v>
      </c>
      <c r="H241" s="176">
        <f t="shared" si="11"/>
        <v>114.862</v>
      </c>
      <c r="I241" s="94">
        <v>114862</v>
      </c>
    </row>
    <row r="242" spans="1:9" ht="25.5">
      <c r="A242" s="168">
        <f t="shared" si="9"/>
        <v>230</v>
      </c>
      <c r="B242" s="169" t="s">
        <v>388</v>
      </c>
      <c r="C242" s="170" t="s">
        <v>176</v>
      </c>
      <c r="D242" s="170" t="s">
        <v>991</v>
      </c>
      <c r="E242" s="170" t="s">
        <v>376</v>
      </c>
      <c r="F242" s="176">
        <f t="shared" si="10"/>
        <v>36901.94298</v>
      </c>
      <c r="G242" s="171">
        <v>36901942.98</v>
      </c>
      <c r="H242" s="176">
        <f t="shared" si="11"/>
        <v>36901.94298</v>
      </c>
      <c r="I242" s="94">
        <v>36901942.98</v>
      </c>
    </row>
    <row r="243" spans="1:9" ht="12.75">
      <c r="A243" s="168">
        <f t="shared" si="9"/>
        <v>231</v>
      </c>
      <c r="B243" s="169" t="s">
        <v>395</v>
      </c>
      <c r="C243" s="170" t="s">
        <v>176</v>
      </c>
      <c r="D243" s="170" t="s">
        <v>991</v>
      </c>
      <c r="E243" s="170" t="s">
        <v>378</v>
      </c>
      <c r="F243" s="176">
        <f t="shared" si="10"/>
        <v>7157.9342400000005</v>
      </c>
      <c r="G243" s="171">
        <v>7157934.24</v>
      </c>
      <c r="H243" s="176">
        <f t="shared" si="11"/>
        <v>7157.9342400000005</v>
      </c>
      <c r="I243" s="94">
        <v>7157934.24</v>
      </c>
    </row>
    <row r="244" spans="1:9" ht="51">
      <c r="A244" s="168">
        <f t="shared" si="9"/>
        <v>232</v>
      </c>
      <c r="B244" s="169" t="s">
        <v>451</v>
      </c>
      <c r="C244" s="170" t="s">
        <v>176</v>
      </c>
      <c r="D244" s="170" t="s">
        <v>992</v>
      </c>
      <c r="E244" s="170" t="s">
        <v>74</v>
      </c>
      <c r="F244" s="176">
        <f t="shared" si="10"/>
        <v>25679.773149999997</v>
      </c>
      <c r="G244" s="171">
        <v>25679773.15</v>
      </c>
      <c r="H244" s="176">
        <f t="shared" si="11"/>
        <v>25679.773149999997</v>
      </c>
      <c r="I244" s="94">
        <v>25679773.15</v>
      </c>
    </row>
    <row r="245" spans="1:9" ht="25.5">
      <c r="A245" s="168">
        <f t="shared" si="9"/>
        <v>233</v>
      </c>
      <c r="B245" s="169" t="s">
        <v>388</v>
      </c>
      <c r="C245" s="170" t="s">
        <v>176</v>
      </c>
      <c r="D245" s="170" t="s">
        <v>992</v>
      </c>
      <c r="E245" s="170" t="s">
        <v>376</v>
      </c>
      <c r="F245" s="176">
        <f t="shared" si="10"/>
        <v>25679.773149999997</v>
      </c>
      <c r="G245" s="171">
        <v>25679773.15</v>
      </c>
      <c r="H245" s="176">
        <f t="shared" si="11"/>
        <v>25679.773149999997</v>
      </c>
      <c r="I245" s="94">
        <v>25679773.15</v>
      </c>
    </row>
    <row r="246" spans="1:9" ht="63.75">
      <c r="A246" s="168">
        <f t="shared" si="9"/>
        <v>234</v>
      </c>
      <c r="B246" s="169" t="s">
        <v>452</v>
      </c>
      <c r="C246" s="170" t="s">
        <v>176</v>
      </c>
      <c r="D246" s="170" t="s">
        <v>993</v>
      </c>
      <c r="E246" s="170" t="s">
        <v>74</v>
      </c>
      <c r="F246" s="176">
        <f t="shared" si="10"/>
        <v>21000</v>
      </c>
      <c r="G246" s="171">
        <v>21000000</v>
      </c>
      <c r="H246" s="176">
        <f t="shared" si="11"/>
        <v>21000</v>
      </c>
      <c r="I246" s="94">
        <v>21000000</v>
      </c>
    </row>
    <row r="247" spans="1:9" ht="25.5">
      <c r="A247" s="168">
        <f t="shared" si="9"/>
        <v>235</v>
      </c>
      <c r="B247" s="169" t="s">
        <v>388</v>
      </c>
      <c r="C247" s="170" t="s">
        <v>176</v>
      </c>
      <c r="D247" s="170" t="s">
        <v>993</v>
      </c>
      <c r="E247" s="170" t="s">
        <v>376</v>
      </c>
      <c r="F247" s="176">
        <f t="shared" si="10"/>
        <v>21000</v>
      </c>
      <c r="G247" s="171">
        <v>21000000</v>
      </c>
      <c r="H247" s="176">
        <f t="shared" si="11"/>
        <v>21000</v>
      </c>
      <c r="I247" s="94">
        <v>21000000</v>
      </c>
    </row>
    <row r="248" spans="1:9" ht="114.75">
      <c r="A248" s="168">
        <f t="shared" si="9"/>
        <v>236</v>
      </c>
      <c r="B248" s="169" t="s">
        <v>649</v>
      </c>
      <c r="C248" s="170" t="s">
        <v>176</v>
      </c>
      <c r="D248" s="170" t="s">
        <v>994</v>
      </c>
      <c r="E248" s="170" t="s">
        <v>74</v>
      </c>
      <c r="F248" s="176">
        <f t="shared" si="10"/>
        <v>745.46</v>
      </c>
      <c r="G248" s="171">
        <v>745460</v>
      </c>
      <c r="H248" s="176">
        <f t="shared" si="11"/>
        <v>745.46</v>
      </c>
      <c r="I248" s="94">
        <v>745460</v>
      </c>
    </row>
    <row r="249" spans="1:9" ht="25.5">
      <c r="A249" s="168">
        <f t="shared" si="9"/>
        <v>237</v>
      </c>
      <c r="B249" s="169" t="s">
        <v>388</v>
      </c>
      <c r="C249" s="170" t="s">
        <v>176</v>
      </c>
      <c r="D249" s="170" t="s">
        <v>994</v>
      </c>
      <c r="E249" s="170" t="s">
        <v>376</v>
      </c>
      <c r="F249" s="176">
        <f t="shared" si="10"/>
        <v>745.46</v>
      </c>
      <c r="G249" s="171">
        <v>745460</v>
      </c>
      <c r="H249" s="176">
        <f t="shared" si="11"/>
        <v>745.46</v>
      </c>
      <c r="I249" s="94">
        <v>745460</v>
      </c>
    </row>
    <row r="250" spans="1:9" ht="102">
      <c r="A250" s="168">
        <f t="shared" si="9"/>
        <v>238</v>
      </c>
      <c r="B250" s="169" t="s">
        <v>1097</v>
      </c>
      <c r="C250" s="170" t="s">
        <v>176</v>
      </c>
      <c r="D250" s="170" t="s">
        <v>996</v>
      </c>
      <c r="E250" s="170" t="s">
        <v>74</v>
      </c>
      <c r="F250" s="176">
        <f t="shared" si="10"/>
        <v>126289</v>
      </c>
      <c r="G250" s="171">
        <v>126289000</v>
      </c>
      <c r="H250" s="176">
        <f t="shared" si="11"/>
        <v>131112</v>
      </c>
      <c r="I250" s="94">
        <v>131112000</v>
      </c>
    </row>
    <row r="251" spans="1:9" ht="25.5">
      <c r="A251" s="168">
        <f t="shared" si="9"/>
        <v>239</v>
      </c>
      <c r="B251" s="169" t="s">
        <v>394</v>
      </c>
      <c r="C251" s="170" t="s">
        <v>176</v>
      </c>
      <c r="D251" s="170" t="s">
        <v>996</v>
      </c>
      <c r="E251" s="170" t="s">
        <v>377</v>
      </c>
      <c r="F251" s="176">
        <f t="shared" si="10"/>
        <v>126289</v>
      </c>
      <c r="G251" s="171">
        <v>126289000</v>
      </c>
      <c r="H251" s="176">
        <f t="shared" si="11"/>
        <v>131112</v>
      </c>
      <c r="I251" s="94">
        <v>131112000</v>
      </c>
    </row>
    <row r="252" spans="1:9" ht="102">
      <c r="A252" s="168">
        <f t="shared" si="9"/>
        <v>240</v>
      </c>
      <c r="B252" s="169" t="s">
        <v>1098</v>
      </c>
      <c r="C252" s="170" t="s">
        <v>176</v>
      </c>
      <c r="D252" s="170" t="s">
        <v>998</v>
      </c>
      <c r="E252" s="170" t="s">
        <v>74</v>
      </c>
      <c r="F252" s="176">
        <f t="shared" si="10"/>
        <v>2111</v>
      </c>
      <c r="G252" s="171">
        <v>2111000</v>
      </c>
      <c r="H252" s="176">
        <f t="shared" si="11"/>
        <v>2195</v>
      </c>
      <c r="I252" s="94">
        <v>2195000</v>
      </c>
    </row>
    <row r="253" spans="1:9" ht="25.5">
      <c r="A253" s="168">
        <f t="shared" si="9"/>
        <v>241</v>
      </c>
      <c r="B253" s="169" t="s">
        <v>388</v>
      </c>
      <c r="C253" s="170" t="s">
        <v>176</v>
      </c>
      <c r="D253" s="170" t="s">
        <v>998</v>
      </c>
      <c r="E253" s="170" t="s">
        <v>376</v>
      </c>
      <c r="F253" s="176">
        <f t="shared" si="10"/>
        <v>2111</v>
      </c>
      <c r="G253" s="171">
        <v>2111000</v>
      </c>
      <c r="H253" s="176">
        <f t="shared" si="11"/>
        <v>2195</v>
      </c>
      <c r="I253" s="94">
        <v>2195000</v>
      </c>
    </row>
    <row r="254" spans="1:9" ht="25.5">
      <c r="A254" s="168">
        <f t="shared" si="9"/>
        <v>242</v>
      </c>
      <c r="B254" s="169" t="s">
        <v>1189</v>
      </c>
      <c r="C254" s="170" t="s">
        <v>176</v>
      </c>
      <c r="D254" s="170" t="s">
        <v>1190</v>
      </c>
      <c r="E254" s="170" t="s">
        <v>74</v>
      </c>
      <c r="F254" s="176">
        <f t="shared" si="10"/>
        <v>1200</v>
      </c>
      <c r="G254" s="171">
        <v>1200000</v>
      </c>
      <c r="H254" s="176">
        <f t="shared" si="11"/>
        <v>1200</v>
      </c>
      <c r="I254" s="94">
        <v>1200000</v>
      </c>
    </row>
    <row r="255" spans="1:9" ht="12.75">
      <c r="A255" s="168">
        <f t="shared" si="9"/>
        <v>243</v>
      </c>
      <c r="B255" s="169" t="s">
        <v>397</v>
      </c>
      <c r="C255" s="170" t="s">
        <v>176</v>
      </c>
      <c r="D255" s="170" t="s">
        <v>1190</v>
      </c>
      <c r="E255" s="170" t="s">
        <v>379</v>
      </c>
      <c r="F255" s="176">
        <f t="shared" si="10"/>
        <v>1200</v>
      </c>
      <c r="G255" s="171">
        <v>1200000</v>
      </c>
      <c r="H255" s="176">
        <f t="shared" si="11"/>
        <v>1200</v>
      </c>
      <c r="I255" s="94">
        <v>1200000</v>
      </c>
    </row>
    <row r="256" spans="1:9" ht="38.25">
      <c r="A256" s="168">
        <f t="shared" si="9"/>
        <v>244</v>
      </c>
      <c r="B256" s="169" t="s">
        <v>453</v>
      </c>
      <c r="C256" s="170" t="s">
        <v>176</v>
      </c>
      <c r="D256" s="170" t="s">
        <v>999</v>
      </c>
      <c r="E256" s="170" t="s">
        <v>74</v>
      </c>
      <c r="F256" s="176">
        <f t="shared" si="10"/>
        <v>3826.3643399999996</v>
      </c>
      <c r="G256" s="171">
        <v>3826364.34</v>
      </c>
      <c r="H256" s="176">
        <f t="shared" si="11"/>
        <v>3826.3643399999996</v>
      </c>
      <c r="I256" s="94">
        <v>3826364.34</v>
      </c>
    </row>
    <row r="257" spans="1:9" ht="76.5">
      <c r="A257" s="168">
        <f t="shared" si="9"/>
        <v>245</v>
      </c>
      <c r="B257" s="169" t="s">
        <v>454</v>
      </c>
      <c r="C257" s="170" t="s">
        <v>176</v>
      </c>
      <c r="D257" s="170" t="s">
        <v>1000</v>
      </c>
      <c r="E257" s="170" t="s">
        <v>74</v>
      </c>
      <c r="F257" s="176">
        <f t="shared" si="10"/>
        <v>1807.45994</v>
      </c>
      <c r="G257" s="171">
        <v>1807459.94</v>
      </c>
      <c r="H257" s="176">
        <f t="shared" si="11"/>
        <v>1807.45994</v>
      </c>
      <c r="I257" s="94">
        <v>1807459.94</v>
      </c>
    </row>
    <row r="258" spans="1:9" ht="25.5">
      <c r="A258" s="168">
        <f t="shared" si="9"/>
        <v>246</v>
      </c>
      <c r="B258" s="169" t="s">
        <v>394</v>
      </c>
      <c r="C258" s="170" t="s">
        <v>176</v>
      </c>
      <c r="D258" s="170" t="s">
        <v>1000</v>
      </c>
      <c r="E258" s="170" t="s">
        <v>377</v>
      </c>
      <c r="F258" s="176">
        <f t="shared" si="10"/>
        <v>1807.45994</v>
      </c>
      <c r="G258" s="171">
        <v>1807459.94</v>
      </c>
      <c r="H258" s="176">
        <f t="shared" si="11"/>
        <v>1807.45994</v>
      </c>
      <c r="I258" s="94">
        <v>1807459.94</v>
      </c>
    </row>
    <row r="259" spans="1:9" ht="114.75">
      <c r="A259" s="168">
        <f t="shared" si="9"/>
        <v>247</v>
      </c>
      <c r="B259" s="169" t="s">
        <v>455</v>
      </c>
      <c r="C259" s="170" t="s">
        <v>176</v>
      </c>
      <c r="D259" s="170" t="s">
        <v>1001</v>
      </c>
      <c r="E259" s="170" t="s">
        <v>74</v>
      </c>
      <c r="F259" s="176">
        <f t="shared" si="10"/>
        <v>264.46</v>
      </c>
      <c r="G259" s="171">
        <v>264460</v>
      </c>
      <c r="H259" s="176">
        <f t="shared" si="11"/>
        <v>264.46</v>
      </c>
      <c r="I259" s="94">
        <v>264460</v>
      </c>
    </row>
    <row r="260" spans="1:9" ht="25.5">
      <c r="A260" s="168">
        <f t="shared" si="9"/>
        <v>248</v>
      </c>
      <c r="B260" s="169" t="s">
        <v>388</v>
      </c>
      <c r="C260" s="170" t="s">
        <v>176</v>
      </c>
      <c r="D260" s="170" t="s">
        <v>1001</v>
      </c>
      <c r="E260" s="170" t="s">
        <v>376</v>
      </c>
      <c r="F260" s="176">
        <f t="shared" si="10"/>
        <v>264.46</v>
      </c>
      <c r="G260" s="171">
        <v>264460</v>
      </c>
      <c r="H260" s="176">
        <f t="shared" si="11"/>
        <v>264.46</v>
      </c>
      <c r="I260" s="94">
        <v>264460</v>
      </c>
    </row>
    <row r="261" spans="1:9" ht="38.25">
      <c r="A261" s="168">
        <f t="shared" si="9"/>
        <v>249</v>
      </c>
      <c r="B261" s="169" t="s">
        <v>456</v>
      </c>
      <c r="C261" s="170" t="s">
        <v>176</v>
      </c>
      <c r="D261" s="170" t="s">
        <v>1002</v>
      </c>
      <c r="E261" s="170" t="s">
        <v>74</v>
      </c>
      <c r="F261" s="176">
        <f t="shared" si="10"/>
        <v>1074.4443999999999</v>
      </c>
      <c r="G261" s="171">
        <v>1074444.4</v>
      </c>
      <c r="H261" s="176">
        <f t="shared" si="11"/>
        <v>1074.4443999999999</v>
      </c>
      <c r="I261" s="94">
        <v>1074444.4</v>
      </c>
    </row>
    <row r="262" spans="1:9" ht="25.5">
      <c r="A262" s="168">
        <f t="shared" si="9"/>
        <v>250</v>
      </c>
      <c r="B262" s="169" t="s">
        <v>394</v>
      </c>
      <c r="C262" s="170" t="s">
        <v>176</v>
      </c>
      <c r="D262" s="170" t="s">
        <v>1002</v>
      </c>
      <c r="E262" s="170" t="s">
        <v>377</v>
      </c>
      <c r="F262" s="176">
        <f t="shared" si="10"/>
        <v>2.22</v>
      </c>
      <c r="G262" s="171">
        <v>2220</v>
      </c>
      <c r="H262" s="176">
        <f t="shared" si="11"/>
        <v>2.22</v>
      </c>
      <c r="I262" s="94">
        <v>2220</v>
      </c>
    </row>
    <row r="263" spans="1:9" ht="25.5">
      <c r="A263" s="168">
        <f t="shared" si="9"/>
        <v>251</v>
      </c>
      <c r="B263" s="169" t="s">
        <v>388</v>
      </c>
      <c r="C263" s="170" t="s">
        <v>176</v>
      </c>
      <c r="D263" s="170" t="s">
        <v>1002</v>
      </c>
      <c r="E263" s="170" t="s">
        <v>376</v>
      </c>
      <c r="F263" s="176">
        <f t="shared" si="10"/>
        <v>1007.2244000000001</v>
      </c>
      <c r="G263" s="171">
        <v>1007224.4</v>
      </c>
      <c r="H263" s="176">
        <f t="shared" si="11"/>
        <v>1007.2244000000001</v>
      </c>
      <c r="I263" s="94">
        <v>1007224.4</v>
      </c>
    </row>
    <row r="264" spans="1:9" ht="12.75">
      <c r="A264" s="168">
        <f t="shared" si="9"/>
        <v>252</v>
      </c>
      <c r="B264" s="169" t="s">
        <v>395</v>
      </c>
      <c r="C264" s="170" t="s">
        <v>176</v>
      </c>
      <c r="D264" s="170" t="s">
        <v>1002</v>
      </c>
      <c r="E264" s="170" t="s">
        <v>378</v>
      </c>
      <c r="F264" s="176">
        <f t="shared" si="10"/>
        <v>65</v>
      </c>
      <c r="G264" s="171">
        <v>65000</v>
      </c>
      <c r="H264" s="176">
        <f t="shared" si="11"/>
        <v>65</v>
      </c>
      <c r="I264" s="94">
        <v>65000</v>
      </c>
    </row>
    <row r="265" spans="1:9" ht="25.5">
      <c r="A265" s="168">
        <f t="shared" si="9"/>
        <v>253</v>
      </c>
      <c r="B265" s="169" t="s">
        <v>457</v>
      </c>
      <c r="C265" s="170" t="s">
        <v>176</v>
      </c>
      <c r="D265" s="170" t="s">
        <v>1003</v>
      </c>
      <c r="E265" s="170" t="s">
        <v>74</v>
      </c>
      <c r="F265" s="176">
        <f t="shared" si="10"/>
        <v>680</v>
      </c>
      <c r="G265" s="171">
        <v>680000</v>
      </c>
      <c r="H265" s="176">
        <f t="shared" si="11"/>
        <v>680</v>
      </c>
      <c r="I265" s="94">
        <v>680000</v>
      </c>
    </row>
    <row r="266" spans="1:9" ht="25.5">
      <c r="A266" s="168">
        <f t="shared" si="9"/>
        <v>254</v>
      </c>
      <c r="B266" s="169" t="s">
        <v>388</v>
      </c>
      <c r="C266" s="170" t="s">
        <v>176</v>
      </c>
      <c r="D266" s="170" t="s">
        <v>1003</v>
      </c>
      <c r="E266" s="170" t="s">
        <v>376</v>
      </c>
      <c r="F266" s="176">
        <f t="shared" si="10"/>
        <v>680</v>
      </c>
      <c r="G266" s="171">
        <v>680000</v>
      </c>
      <c r="H266" s="176">
        <f t="shared" si="11"/>
        <v>680</v>
      </c>
      <c r="I266" s="94">
        <v>680000</v>
      </c>
    </row>
    <row r="267" spans="1:9" ht="12.75">
      <c r="A267" s="168">
        <f t="shared" si="9"/>
        <v>255</v>
      </c>
      <c r="B267" s="169" t="s">
        <v>226</v>
      </c>
      <c r="C267" s="170" t="s">
        <v>177</v>
      </c>
      <c r="D267" s="170" t="s">
        <v>844</v>
      </c>
      <c r="E267" s="170" t="s">
        <v>74</v>
      </c>
      <c r="F267" s="176">
        <f t="shared" si="10"/>
        <v>302485.28095</v>
      </c>
      <c r="G267" s="171">
        <v>302485280.95</v>
      </c>
      <c r="H267" s="176">
        <f t="shared" si="11"/>
        <v>306898.28095</v>
      </c>
      <c r="I267" s="94">
        <v>306898280.95</v>
      </c>
    </row>
    <row r="268" spans="1:9" ht="51">
      <c r="A268" s="168">
        <f t="shared" si="9"/>
        <v>256</v>
      </c>
      <c r="B268" s="169" t="s">
        <v>666</v>
      </c>
      <c r="C268" s="170" t="s">
        <v>177</v>
      </c>
      <c r="D268" s="170" t="s">
        <v>987</v>
      </c>
      <c r="E268" s="170" t="s">
        <v>74</v>
      </c>
      <c r="F268" s="176">
        <f t="shared" si="10"/>
        <v>302485.28095</v>
      </c>
      <c r="G268" s="171">
        <v>302485280.95</v>
      </c>
      <c r="H268" s="176">
        <f t="shared" si="11"/>
        <v>306898.28095</v>
      </c>
      <c r="I268" s="94">
        <v>306898280.95</v>
      </c>
    </row>
    <row r="269" spans="1:9" ht="38.25">
      <c r="A269" s="168">
        <f t="shared" si="9"/>
        <v>257</v>
      </c>
      <c r="B269" s="169" t="s">
        <v>453</v>
      </c>
      <c r="C269" s="170" t="s">
        <v>177</v>
      </c>
      <c r="D269" s="170" t="s">
        <v>999</v>
      </c>
      <c r="E269" s="170" t="s">
        <v>74</v>
      </c>
      <c r="F269" s="176">
        <f t="shared" si="10"/>
        <v>302485.28095</v>
      </c>
      <c r="G269" s="171">
        <v>302485280.95</v>
      </c>
      <c r="H269" s="176">
        <f t="shared" si="11"/>
        <v>306898.28095</v>
      </c>
      <c r="I269" s="94">
        <v>306898280.95</v>
      </c>
    </row>
    <row r="270" spans="1:9" ht="76.5">
      <c r="A270" s="168">
        <f t="shared" si="9"/>
        <v>258</v>
      </c>
      <c r="B270" s="169" t="s">
        <v>454</v>
      </c>
      <c r="C270" s="170" t="s">
        <v>177</v>
      </c>
      <c r="D270" s="170" t="s">
        <v>1000</v>
      </c>
      <c r="E270" s="170" t="s">
        <v>74</v>
      </c>
      <c r="F270" s="176">
        <f t="shared" si="10"/>
        <v>54175.57269</v>
      </c>
      <c r="G270" s="171">
        <v>54175572.69</v>
      </c>
      <c r="H270" s="176">
        <f t="shared" si="11"/>
        <v>54175.57269</v>
      </c>
      <c r="I270" s="94">
        <v>54175572.69</v>
      </c>
    </row>
    <row r="271" spans="1:9" ht="25.5">
      <c r="A271" s="168">
        <f aca="true" t="shared" si="12" ref="A271:A334">1+A270</f>
        <v>259</v>
      </c>
      <c r="B271" s="169" t="s">
        <v>394</v>
      </c>
      <c r="C271" s="170" t="s">
        <v>177</v>
      </c>
      <c r="D271" s="170" t="s">
        <v>1000</v>
      </c>
      <c r="E271" s="170" t="s">
        <v>377</v>
      </c>
      <c r="F271" s="176">
        <f aca="true" t="shared" si="13" ref="F271:F334">G271/1000</f>
        <v>54175.57269</v>
      </c>
      <c r="G271" s="171">
        <v>54175572.69</v>
      </c>
      <c r="H271" s="176">
        <f aca="true" t="shared" si="14" ref="H271:H334">I271/1000</f>
        <v>54175.57269</v>
      </c>
      <c r="I271" s="94">
        <v>54175572.69</v>
      </c>
    </row>
    <row r="272" spans="1:9" ht="114.75">
      <c r="A272" s="168">
        <f t="shared" si="12"/>
        <v>260</v>
      </c>
      <c r="B272" s="169" t="s">
        <v>455</v>
      </c>
      <c r="C272" s="170" t="s">
        <v>177</v>
      </c>
      <c r="D272" s="170" t="s">
        <v>1001</v>
      </c>
      <c r="E272" s="170" t="s">
        <v>74</v>
      </c>
      <c r="F272" s="176">
        <f t="shared" si="13"/>
        <v>11687.55187</v>
      </c>
      <c r="G272" s="171">
        <v>11687551.87</v>
      </c>
      <c r="H272" s="176">
        <f t="shared" si="14"/>
        <v>11687.55187</v>
      </c>
      <c r="I272" s="94">
        <v>11687551.87</v>
      </c>
    </row>
    <row r="273" spans="1:9" ht="25.5">
      <c r="A273" s="168">
        <f t="shared" si="12"/>
        <v>261</v>
      </c>
      <c r="B273" s="169" t="s">
        <v>388</v>
      </c>
      <c r="C273" s="170" t="s">
        <v>177</v>
      </c>
      <c r="D273" s="170" t="s">
        <v>1001</v>
      </c>
      <c r="E273" s="170" t="s">
        <v>376</v>
      </c>
      <c r="F273" s="176">
        <f t="shared" si="13"/>
        <v>11687.55187</v>
      </c>
      <c r="G273" s="171">
        <v>11687551.87</v>
      </c>
      <c r="H273" s="176">
        <f t="shared" si="14"/>
        <v>11687.55187</v>
      </c>
      <c r="I273" s="94">
        <v>11687551.87</v>
      </c>
    </row>
    <row r="274" spans="1:9" ht="38.25">
      <c r="A274" s="168">
        <f t="shared" si="12"/>
        <v>262</v>
      </c>
      <c r="B274" s="169" t="s">
        <v>456</v>
      </c>
      <c r="C274" s="170" t="s">
        <v>177</v>
      </c>
      <c r="D274" s="170" t="s">
        <v>1002</v>
      </c>
      <c r="E274" s="170" t="s">
        <v>74</v>
      </c>
      <c r="F274" s="176">
        <f t="shared" si="13"/>
        <v>38129.52447</v>
      </c>
      <c r="G274" s="171">
        <v>38129524.47</v>
      </c>
      <c r="H274" s="176">
        <f t="shared" si="14"/>
        <v>38129.52447</v>
      </c>
      <c r="I274" s="94">
        <v>38129524.47</v>
      </c>
    </row>
    <row r="275" spans="1:9" ht="25.5">
      <c r="A275" s="168">
        <f t="shared" si="12"/>
        <v>263</v>
      </c>
      <c r="B275" s="169" t="s">
        <v>394</v>
      </c>
      <c r="C275" s="170" t="s">
        <v>177</v>
      </c>
      <c r="D275" s="170" t="s">
        <v>1002</v>
      </c>
      <c r="E275" s="170" t="s">
        <v>377</v>
      </c>
      <c r="F275" s="176">
        <f t="shared" si="13"/>
        <v>47.3</v>
      </c>
      <c r="G275" s="171">
        <v>47300</v>
      </c>
      <c r="H275" s="176">
        <f t="shared" si="14"/>
        <v>47.3</v>
      </c>
      <c r="I275" s="94">
        <v>47300</v>
      </c>
    </row>
    <row r="276" spans="1:9" ht="25.5">
      <c r="A276" s="168">
        <f t="shared" si="12"/>
        <v>264</v>
      </c>
      <c r="B276" s="169" t="s">
        <v>388</v>
      </c>
      <c r="C276" s="170" t="s">
        <v>177</v>
      </c>
      <c r="D276" s="170" t="s">
        <v>1002</v>
      </c>
      <c r="E276" s="170" t="s">
        <v>376</v>
      </c>
      <c r="F276" s="176">
        <f t="shared" si="13"/>
        <v>34848.788049999996</v>
      </c>
      <c r="G276" s="171">
        <v>34848788.05</v>
      </c>
      <c r="H276" s="176">
        <f t="shared" si="14"/>
        <v>34848.788049999996</v>
      </c>
      <c r="I276" s="94">
        <v>34848788.05</v>
      </c>
    </row>
    <row r="277" spans="1:9" ht="12.75">
      <c r="A277" s="168">
        <f t="shared" si="12"/>
        <v>265</v>
      </c>
      <c r="B277" s="169" t="s">
        <v>395</v>
      </c>
      <c r="C277" s="170" t="s">
        <v>177</v>
      </c>
      <c r="D277" s="170" t="s">
        <v>1002</v>
      </c>
      <c r="E277" s="170" t="s">
        <v>378</v>
      </c>
      <c r="F277" s="176">
        <f t="shared" si="13"/>
        <v>3233.43642</v>
      </c>
      <c r="G277" s="171">
        <v>3233436.42</v>
      </c>
      <c r="H277" s="176">
        <f t="shared" si="14"/>
        <v>3233.43642</v>
      </c>
      <c r="I277" s="94">
        <v>3233436.42</v>
      </c>
    </row>
    <row r="278" spans="1:9" ht="25.5">
      <c r="A278" s="168">
        <f t="shared" si="12"/>
        <v>266</v>
      </c>
      <c r="B278" s="169" t="s">
        <v>457</v>
      </c>
      <c r="C278" s="170" t="s">
        <v>177</v>
      </c>
      <c r="D278" s="170" t="s">
        <v>1003</v>
      </c>
      <c r="E278" s="170" t="s">
        <v>74</v>
      </c>
      <c r="F278" s="176">
        <f t="shared" si="13"/>
        <v>1929</v>
      </c>
      <c r="G278" s="171">
        <v>1929000</v>
      </c>
      <c r="H278" s="176">
        <f t="shared" si="14"/>
        <v>1929</v>
      </c>
      <c r="I278" s="94">
        <v>1929000</v>
      </c>
    </row>
    <row r="279" spans="1:9" ht="25.5">
      <c r="A279" s="168">
        <f t="shared" si="12"/>
        <v>267</v>
      </c>
      <c r="B279" s="169" t="s">
        <v>388</v>
      </c>
      <c r="C279" s="170" t="s">
        <v>177</v>
      </c>
      <c r="D279" s="170" t="s">
        <v>1003</v>
      </c>
      <c r="E279" s="170" t="s">
        <v>376</v>
      </c>
      <c r="F279" s="176">
        <f t="shared" si="13"/>
        <v>1929</v>
      </c>
      <c r="G279" s="171">
        <v>1929000</v>
      </c>
      <c r="H279" s="176">
        <f t="shared" si="14"/>
        <v>1929</v>
      </c>
      <c r="I279" s="94">
        <v>1929000</v>
      </c>
    </row>
    <row r="280" spans="1:9" ht="63.75">
      <c r="A280" s="168">
        <f t="shared" si="12"/>
        <v>268</v>
      </c>
      <c r="B280" s="169" t="s">
        <v>458</v>
      </c>
      <c r="C280" s="170" t="s">
        <v>177</v>
      </c>
      <c r="D280" s="170" t="s">
        <v>1004</v>
      </c>
      <c r="E280" s="170" t="s">
        <v>74</v>
      </c>
      <c r="F280" s="176">
        <f t="shared" si="13"/>
        <v>5801.4919199999995</v>
      </c>
      <c r="G280" s="171">
        <v>5801491.92</v>
      </c>
      <c r="H280" s="176">
        <f t="shared" si="14"/>
        <v>5801.4919199999995</v>
      </c>
      <c r="I280" s="94">
        <v>5801491.92</v>
      </c>
    </row>
    <row r="281" spans="1:9" ht="25.5">
      <c r="A281" s="168">
        <f t="shared" si="12"/>
        <v>269</v>
      </c>
      <c r="B281" s="169" t="s">
        <v>388</v>
      </c>
      <c r="C281" s="170" t="s">
        <v>177</v>
      </c>
      <c r="D281" s="170" t="s">
        <v>1004</v>
      </c>
      <c r="E281" s="170" t="s">
        <v>376</v>
      </c>
      <c r="F281" s="176">
        <f t="shared" si="13"/>
        <v>5801.4919199999995</v>
      </c>
      <c r="G281" s="171">
        <v>5801491.92</v>
      </c>
      <c r="H281" s="176">
        <f t="shared" si="14"/>
        <v>5801.4919199999995</v>
      </c>
      <c r="I281" s="94">
        <v>5801491.92</v>
      </c>
    </row>
    <row r="282" spans="1:9" ht="63.75">
      <c r="A282" s="168">
        <f t="shared" si="12"/>
        <v>270</v>
      </c>
      <c r="B282" s="169" t="s">
        <v>650</v>
      </c>
      <c r="C282" s="170" t="s">
        <v>177</v>
      </c>
      <c r="D282" s="170" t="s">
        <v>1005</v>
      </c>
      <c r="E282" s="170" t="s">
        <v>74</v>
      </c>
      <c r="F282" s="176">
        <f t="shared" si="13"/>
        <v>27729.4</v>
      </c>
      <c r="G282" s="171">
        <v>27729400</v>
      </c>
      <c r="H282" s="176">
        <f t="shared" si="14"/>
        <v>27729.4</v>
      </c>
      <c r="I282" s="94">
        <v>27729400</v>
      </c>
    </row>
    <row r="283" spans="1:9" ht="25.5">
      <c r="A283" s="168">
        <f t="shared" si="12"/>
        <v>271</v>
      </c>
      <c r="B283" s="169" t="s">
        <v>388</v>
      </c>
      <c r="C283" s="170" t="s">
        <v>177</v>
      </c>
      <c r="D283" s="170" t="s">
        <v>1005</v>
      </c>
      <c r="E283" s="170" t="s">
        <v>376</v>
      </c>
      <c r="F283" s="176">
        <f t="shared" si="13"/>
        <v>27729.4</v>
      </c>
      <c r="G283" s="171">
        <v>27729400</v>
      </c>
      <c r="H283" s="176">
        <f t="shared" si="14"/>
        <v>27729.4</v>
      </c>
      <c r="I283" s="94">
        <v>27729400</v>
      </c>
    </row>
    <row r="284" spans="1:9" ht="63.75">
      <c r="A284" s="168">
        <f t="shared" si="12"/>
        <v>272</v>
      </c>
      <c r="B284" s="169" t="s">
        <v>1099</v>
      </c>
      <c r="C284" s="170" t="s">
        <v>177</v>
      </c>
      <c r="D284" s="170" t="s">
        <v>1007</v>
      </c>
      <c r="E284" s="170" t="s">
        <v>74</v>
      </c>
      <c r="F284" s="176">
        <f t="shared" si="13"/>
        <v>3000</v>
      </c>
      <c r="G284" s="171">
        <v>3000000</v>
      </c>
      <c r="H284" s="176">
        <f t="shared" si="14"/>
        <v>3000</v>
      </c>
      <c r="I284" s="94">
        <v>3000000</v>
      </c>
    </row>
    <row r="285" spans="1:12" ht="25.5">
      <c r="A285" s="168">
        <f t="shared" si="12"/>
        <v>273</v>
      </c>
      <c r="B285" s="169" t="s">
        <v>388</v>
      </c>
      <c r="C285" s="170" t="s">
        <v>177</v>
      </c>
      <c r="D285" s="170" t="s">
        <v>1007</v>
      </c>
      <c r="E285" s="170" t="s">
        <v>376</v>
      </c>
      <c r="F285" s="176">
        <f t="shared" si="13"/>
        <v>3000</v>
      </c>
      <c r="G285" s="171">
        <v>3000000</v>
      </c>
      <c r="H285" s="176">
        <f t="shared" si="14"/>
        <v>3000</v>
      </c>
      <c r="I285" s="94">
        <v>3000000</v>
      </c>
      <c r="K285" s="80"/>
      <c r="L285" s="80"/>
    </row>
    <row r="286" spans="1:9" ht="102">
      <c r="A286" s="168">
        <f t="shared" si="12"/>
        <v>274</v>
      </c>
      <c r="B286" s="169" t="s">
        <v>651</v>
      </c>
      <c r="C286" s="170" t="s">
        <v>177</v>
      </c>
      <c r="D286" s="170" t="s">
        <v>1008</v>
      </c>
      <c r="E286" s="170" t="s">
        <v>74</v>
      </c>
      <c r="F286" s="176">
        <f t="shared" si="13"/>
        <v>545.74</v>
      </c>
      <c r="G286" s="171">
        <v>545740</v>
      </c>
      <c r="H286" s="176">
        <f t="shared" si="14"/>
        <v>545.74</v>
      </c>
      <c r="I286" s="94">
        <v>545740</v>
      </c>
    </row>
    <row r="287" spans="1:9" ht="25.5">
      <c r="A287" s="168">
        <f t="shared" si="12"/>
        <v>275</v>
      </c>
      <c r="B287" s="169" t="s">
        <v>388</v>
      </c>
      <c r="C287" s="170" t="s">
        <v>177</v>
      </c>
      <c r="D287" s="170" t="s">
        <v>1008</v>
      </c>
      <c r="E287" s="170" t="s">
        <v>376</v>
      </c>
      <c r="F287" s="176">
        <f t="shared" si="13"/>
        <v>545.74</v>
      </c>
      <c r="G287" s="171">
        <v>545740</v>
      </c>
      <c r="H287" s="176">
        <f t="shared" si="14"/>
        <v>545.74</v>
      </c>
      <c r="I287" s="94">
        <v>545740</v>
      </c>
    </row>
    <row r="288" spans="1:9" ht="140.25">
      <c r="A288" s="168">
        <f t="shared" si="12"/>
        <v>276</v>
      </c>
      <c r="B288" s="169" t="s">
        <v>1100</v>
      </c>
      <c r="C288" s="170" t="s">
        <v>177</v>
      </c>
      <c r="D288" s="170" t="s">
        <v>1010</v>
      </c>
      <c r="E288" s="170" t="s">
        <v>74</v>
      </c>
      <c r="F288" s="176">
        <f t="shared" si="13"/>
        <v>152796</v>
      </c>
      <c r="G288" s="171">
        <v>152796000</v>
      </c>
      <c r="H288" s="176">
        <f t="shared" si="14"/>
        <v>156981</v>
      </c>
      <c r="I288" s="94">
        <v>156981000</v>
      </c>
    </row>
    <row r="289" spans="1:9" ht="25.5">
      <c r="A289" s="168">
        <f t="shared" si="12"/>
        <v>277</v>
      </c>
      <c r="B289" s="169" t="s">
        <v>394</v>
      </c>
      <c r="C289" s="170" t="s">
        <v>177</v>
      </c>
      <c r="D289" s="170" t="s">
        <v>1010</v>
      </c>
      <c r="E289" s="170" t="s">
        <v>377</v>
      </c>
      <c r="F289" s="176">
        <f t="shared" si="13"/>
        <v>152796</v>
      </c>
      <c r="G289" s="171">
        <v>152796000</v>
      </c>
      <c r="H289" s="176">
        <f t="shared" si="14"/>
        <v>156981</v>
      </c>
      <c r="I289" s="94">
        <v>156981000</v>
      </c>
    </row>
    <row r="290" spans="1:9" ht="140.25">
      <c r="A290" s="168">
        <f t="shared" si="12"/>
        <v>278</v>
      </c>
      <c r="B290" s="169" t="s">
        <v>1101</v>
      </c>
      <c r="C290" s="170" t="s">
        <v>177</v>
      </c>
      <c r="D290" s="170" t="s">
        <v>1012</v>
      </c>
      <c r="E290" s="170" t="s">
        <v>74</v>
      </c>
      <c r="F290" s="176">
        <f t="shared" si="13"/>
        <v>5691</v>
      </c>
      <c r="G290" s="171">
        <v>5691000</v>
      </c>
      <c r="H290" s="176">
        <f t="shared" si="14"/>
        <v>5919</v>
      </c>
      <c r="I290" s="94">
        <v>5919000</v>
      </c>
    </row>
    <row r="291" spans="1:9" ht="25.5">
      <c r="A291" s="168">
        <f t="shared" si="12"/>
        <v>279</v>
      </c>
      <c r="B291" s="169" t="s">
        <v>388</v>
      </c>
      <c r="C291" s="170" t="s">
        <v>177</v>
      </c>
      <c r="D291" s="170" t="s">
        <v>1012</v>
      </c>
      <c r="E291" s="170" t="s">
        <v>376</v>
      </c>
      <c r="F291" s="176">
        <f t="shared" si="13"/>
        <v>5691</v>
      </c>
      <c r="G291" s="171">
        <v>5691000</v>
      </c>
      <c r="H291" s="176">
        <f t="shared" si="14"/>
        <v>5919</v>
      </c>
      <c r="I291" s="94">
        <v>5919000</v>
      </c>
    </row>
    <row r="292" spans="1:9" ht="25.5">
      <c r="A292" s="168">
        <f t="shared" si="12"/>
        <v>280</v>
      </c>
      <c r="B292" s="169" t="s">
        <v>1189</v>
      </c>
      <c r="C292" s="170" t="s">
        <v>177</v>
      </c>
      <c r="D292" s="170" t="s">
        <v>1191</v>
      </c>
      <c r="E292" s="170" t="s">
        <v>74</v>
      </c>
      <c r="F292" s="176">
        <f t="shared" si="13"/>
        <v>1000</v>
      </c>
      <c r="G292" s="171">
        <v>1000000</v>
      </c>
      <c r="H292" s="176">
        <f t="shared" si="14"/>
        <v>1000</v>
      </c>
      <c r="I292" s="94">
        <v>1000000</v>
      </c>
    </row>
    <row r="293" spans="1:9" ht="12.75">
      <c r="A293" s="168">
        <f t="shared" si="12"/>
        <v>281</v>
      </c>
      <c r="B293" s="169" t="s">
        <v>397</v>
      </c>
      <c r="C293" s="170" t="s">
        <v>177</v>
      </c>
      <c r="D293" s="170" t="s">
        <v>1191</v>
      </c>
      <c r="E293" s="170" t="s">
        <v>379</v>
      </c>
      <c r="F293" s="176">
        <f t="shared" si="13"/>
        <v>1000</v>
      </c>
      <c r="G293" s="171">
        <v>1000000</v>
      </c>
      <c r="H293" s="176">
        <f t="shared" si="14"/>
        <v>1000</v>
      </c>
      <c r="I293" s="94">
        <v>1000000</v>
      </c>
    </row>
    <row r="294" spans="1:9" ht="12.75">
      <c r="A294" s="168">
        <f t="shared" si="12"/>
        <v>282</v>
      </c>
      <c r="B294" s="169" t="s">
        <v>1102</v>
      </c>
      <c r="C294" s="170" t="s">
        <v>1028</v>
      </c>
      <c r="D294" s="170" t="s">
        <v>844</v>
      </c>
      <c r="E294" s="170" t="s">
        <v>74</v>
      </c>
      <c r="F294" s="176">
        <f t="shared" si="13"/>
        <v>43448.813630000004</v>
      </c>
      <c r="G294" s="171">
        <v>43448813.63</v>
      </c>
      <c r="H294" s="176">
        <f t="shared" si="14"/>
        <v>43971.062</v>
      </c>
      <c r="I294" s="94">
        <v>43971062</v>
      </c>
    </row>
    <row r="295" spans="1:9" ht="51">
      <c r="A295" s="168">
        <f t="shared" si="12"/>
        <v>283</v>
      </c>
      <c r="B295" s="169" t="s">
        <v>667</v>
      </c>
      <c r="C295" s="170" t="s">
        <v>1028</v>
      </c>
      <c r="D295" s="170" t="s">
        <v>1029</v>
      </c>
      <c r="E295" s="170" t="s">
        <v>74</v>
      </c>
      <c r="F295" s="176">
        <f t="shared" si="13"/>
        <v>43448.813630000004</v>
      </c>
      <c r="G295" s="171">
        <v>43448813.63</v>
      </c>
      <c r="H295" s="176">
        <f t="shared" si="14"/>
        <v>43971.062</v>
      </c>
      <c r="I295" s="94">
        <v>43971062</v>
      </c>
    </row>
    <row r="296" spans="1:9" ht="25.5">
      <c r="A296" s="168">
        <f t="shared" si="12"/>
        <v>284</v>
      </c>
      <c r="B296" s="169" t="s">
        <v>468</v>
      </c>
      <c r="C296" s="170" t="s">
        <v>1028</v>
      </c>
      <c r="D296" s="170" t="s">
        <v>1030</v>
      </c>
      <c r="E296" s="170" t="s">
        <v>74</v>
      </c>
      <c r="F296" s="176">
        <f t="shared" si="13"/>
        <v>43448.813630000004</v>
      </c>
      <c r="G296" s="171">
        <v>43448813.63</v>
      </c>
      <c r="H296" s="176">
        <f t="shared" si="14"/>
        <v>43971.062</v>
      </c>
      <c r="I296" s="94">
        <v>43971062</v>
      </c>
    </row>
    <row r="297" spans="1:9" ht="25.5">
      <c r="A297" s="168">
        <f t="shared" si="12"/>
        <v>285</v>
      </c>
      <c r="B297" s="169" t="s">
        <v>470</v>
      </c>
      <c r="C297" s="170" t="s">
        <v>1028</v>
      </c>
      <c r="D297" s="170" t="s">
        <v>1031</v>
      </c>
      <c r="E297" s="170" t="s">
        <v>74</v>
      </c>
      <c r="F297" s="176">
        <f t="shared" si="13"/>
        <v>42150.650630000004</v>
      </c>
      <c r="G297" s="171">
        <v>42150650.63</v>
      </c>
      <c r="H297" s="176">
        <f t="shared" si="14"/>
        <v>42150.650630000004</v>
      </c>
      <c r="I297" s="94">
        <v>42150650.63</v>
      </c>
    </row>
    <row r="298" spans="1:9" ht="25.5">
      <c r="A298" s="168">
        <f t="shared" si="12"/>
        <v>286</v>
      </c>
      <c r="B298" s="169" t="s">
        <v>394</v>
      </c>
      <c r="C298" s="170" t="s">
        <v>1028</v>
      </c>
      <c r="D298" s="170" t="s">
        <v>1031</v>
      </c>
      <c r="E298" s="170" t="s">
        <v>377</v>
      </c>
      <c r="F298" s="176">
        <f t="shared" si="13"/>
        <v>37059.433600000004</v>
      </c>
      <c r="G298" s="171">
        <v>37059433.6</v>
      </c>
      <c r="H298" s="176">
        <f t="shared" si="14"/>
        <v>37059.433600000004</v>
      </c>
      <c r="I298" s="94">
        <v>37059433.6</v>
      </c>
    </row>
    <row r="299" spans="1:9" ht="25.5">
      <c r="A299" s="168">
        <f t="shared" si="12"/>
        <v>287</v>
      </c>
      <c r="B299" s="169" t="s">
        <v>388</v>
      </c>
      <c r="C299" s="170" t="s">
        <v>1028</v>
      </c>
      <c r="D299" s="170" t="s">
        <v>1031</v>
      </c>
      <c r="E299" s="170" t="s">
        <v>376</v>
      </c>
      <c r="F299" s="176">
        <f t="shared" si="13"/>
        <v>3972.61703</v>
      </c>
      <c r="G299" s="171">
        <v>3972617.03</v>
      </c>
      <c r="H299" s="176">
        <f t="shared" si="14"/>
        <v>3972.61703</v>
      </c>
      <c r="I299" s="94">
        <v>3972617.03</v>
      </c>
    </row>
    <row r="300" spans="1:9" ht="12.75">
      <c r="A300" s="168">
        <f t="shared" si="12"/>
        <v>288</v>
      </c>
      <c r="B300" s="169" t="s">
        <v>395</v>
      </c>
      <c r="C300" s="170" t="s">
        <v>1028</v>
      </c>
      <c r="D300" s="170" t="s">
        <v>1031</v>
      </c>
      <c r="E300" s="170" t="s">
        <v>378</v>
      </c>
      <c r="F300" s="176">
        <f t="shared" si="13"/>
        <v>1118.6</v>
      </c>
      <c r="G300" s="171">
        <v>1118600</v>
      </c>
      <c r="H300" s="176">
        <f t="shared" si="14"/>
        <v>1118.6</v>
      </c>
      <c r="I300" s="94">
        <v>1118600</v>
      </c>
    </row>
    <row r="301" spans="1:9" ht="38.25">
      <c r="A301" s="168">
        <f t="shared" si="12"/>
        <v>289</v>
      </c>
      <c r="B301" s="169" t="s">
        <v>471</v>
      </c>
      <c r="C301" s="170" t="s">
        <v>1028</v>
      </c>
      <c r="D301" s="170" t="s">
        <v>1032</v>
      </c>
      <c r="E301" s="170" t="s">
        <v>74</v>
      </c>
      <c r="F301" s="176">
        <f t="shared" si="13"/>
        <v>881.719</v>
      </c>
      <c r="G301" s="171">
        <v>881719</v>
      </c>
      <c r="H301" s="176">
        <f t="shared" si="14"/>
        <v>881.719</v>
      </c>
      <c r="I301" s="94">
        <v>881719</v>
      </c>
    </row>
    <row r="302" spans="1:9" ht="25.5">
      <c r="A302" s="168">
        <f t="shared" si="12"/>
        <v>290</v>
      </c>
      <c r="B302" s="169" t="s">
        <v>388</v>
      </c>
      <c r="C302" s="170" t="s">
        <v>1028</v>
      </c>
      <c r="D302" s="170" t="s">
        <v>1032</v>
      </c>
      <c r="E302" s="170" t="s">
        <v>376</v>
      </c>
      <c r="F302" s="176">
        <f t="shared" si="13"/>
        <v>881.719</v>
      </c>
      <c r="G302" s="171">
        <v>881719</v>
      </c>
      <c r="H302" s="176">
        <f t="shared" si="14"/>
        <v>881.719</v>
      </c>
      <c r="I302" s="94">
        <v>881719</v>
      </c>
    </row>
    <row r="303" spans="1:9" ht="38.25">
      <c r="A303" s="168">
        <f t="shared" si="12"/>
        <v>291</v>
      </c>
      <c r="B303" s="169" t="s">
        <v>469</v>
      </c>
      <c r="C303" s="170" t="s">
        <v>1028</v>
      </c>
      <c r="D303" s="170" t="s">
        <v>1033</v>
      </c>
      <c r="E303" s="170" t="s">
        <v>74</v>
      </c>
      <c r="F303" s="176">
        <f t="shared" si="13"/>
        <v>366.444</v>
      </c>
      <c r="G303" s="171">
        <v>366444</v>
      </c>
      <c r="H303" s="176">
        <f t="shared" si="14"/>
        <v>888.69237</v>
      </c>
      <c r="I303" s="94">
        <v>888692.37</v>
      </c>
    </row>
    <row r="304" spans="1:9" ht="25.5">
      <c r="A304" s="168">
        <f t="shared" si="12"/>
        <v>292</v>
      </c>
      <c r="B304" s="169" t="s">
        <v>388</v>
      </c>
      <c r="C304" s="170" t="s">
        <v>1028</v>
      </c>
      <c r="D304" s="170" t="s">
        <v>1033</v>
      </c>
      <c r="E304" s="170" t="s">
        <v>376</v>
      </c>
      <c r="F304" s="176">
        <f t="shared" si="13"/>
        <v>366.444</v>
      </c>
      <c r="G304" s="171">
        <v>366444</v>
      </c>
      <c r="H304" s="176">
        <f t="shared" si="14"/>
        <v>888.69237</v>
      </c>
      <c r="I304" s="94">
        <v>888692.37</v>
      </c>
    </row>
    <row r="305" spans="1:9" ht="25.5">
      <c r="A305" s="168">
        <f t="shared" si="12"/>
        <v>293</v>
      </c>
      <c r="B305" s="169" t="s">
        <v>1331</v>
      </c>
      <c r="C305" s="170" t="s">
        <v>1028</v>
      </c>
      <c r="D305" s="170" t="s">
        <v>1193</v>
      </c>
      <c r="E305" s="170" t="s">
        <v>74</v>
      </c>
      <c r="F305" s="176">
        <f t="shared" si="13"/>
        <v>50</v>
      </c>
      <c r="G305" s="171">
        <v>50000</v>
      </c>
      <c r="H305" s="176">
        <f t="shared" si="14"/>
        <v>50</v>
      </c>
      <c r="I305" s="94">
        <v>50000</v>
      </c>
    </row>
    <row r="306" spans="1:9" ht="25.5">
      <c r="A306" s="168">
        <f t="shared" si="12"/>
        <v>294</v>
      </c>
      <c r="B306" s="169" t="s">
        <v>388</v>
      </c>
      <c r="C306" s="170" t="s">
        <v>1028</v>
      </c>
      <c r="D306" s="170" t="s">
        <v>1193</v>
      </c>
      <c r="E306" s="170" t="s">
        <v>376</v>
      </c>
      <c r="F306" s="176">
        <f t="shared" si="13"/>
        <v>50</v>
      </c>
      <c r="G306" s="171">
        <v>50000</v>
      </c>
      <c r="H306" s="176">
        <f t="shared" si="14"/>
        <v>50</v>
      </c>
      <c r="I306" s="94">
        <v>50000</v>
      </c>
    </row>
    <row r="307" spans="1:9" ht="12.75">
      <c r="A307" s="168">
        <f t="shared" si="12"/>
        <v>295</v>
      </c>
      <c r="B307" s="169" t="s">
        <v>1103</v>
      </c>
      <c r="C307" s="170" t="s">
        <v>178</v>
      </c>
      <c r="D307" s="170" t="s">
        <v>844</v>
      </c>
      <c r="E307" s="170" t="s">
        <v>74</v>
      </c>
      <c r="F307" s="176">
        <f t="shared" si="13"/>
        <v>18748.069</v>
      </c>
      <c r="G307" s="171">
        <v>18748069</v>
      </c>
      <c r="H307" s="176">
        <f t="shared" si="14"/>
        <v>18992.569</v>
      </c>
      <c r="I307" s="94">
        <v>18992569</v>
      </c>
    </row>
    <row r="308" spans="1:9" ht="51">
      <c r="A308" s="168">
        <f t="shared" si="12"/>
        <v>296</v>
      </c>
      <c r="B308" s="169" t="s">
        <v>666</v>
      </c>
      <c r="C308" s="170" t="s">
        <v>178</v>
      </c>
      <c r="D308" s="170" t="s">
        <v>987</v>
      </c>
      <c r="E308" s="170" t="s">
        <v>74</v>
      </c>
      <c r="F308" s="176">
        <f t="shared" si="13"/>
        <v>17497.2</v>
      </c>
      <c r="G308" s="171">
        <v>17497200</v>
      </c>
      <c r="H308" s="176">
        <f t="shared" si="14"/>
        <v>17741.7</v>
      </c>
      <c r="I308" s="94">
        <v>17741700</v>
      </c>
    </row>
    <row r="309" spans="1:9" ht="38.25">
      <c r="A309" s="168">
        <f t="shared" si="12"/>
        <v>297</v>
      </c>
      <c r="B309" s="169" t="s">
        <v>459</v>
      </c>
      <c r="C309" s="170" t="s">
        <v>178</v>
      </c>
      <c r="D309" s="170" t="s">
        <v>1014</v>
      </c>
      <c r="E309" s="170" t="s">
        <v>74</v>
      </c>
      <c r="F309" s="176">
        <f t="shared" si="13"/>
        <v>16262.2</v>
      </c>
      <c r="G309" s="171">
        <v>16262200</v>
      </c>
      <c r="H309" s="176">
        <f t="shared" si="14"/>
        <v>16506.7</v>
      </c>
      <c r="I309" s="94">
        <v>16506700</v>
      </c>
    </row>
    <row r="310" spans="1:9" ht="25.5">
      <c r="A310" s="168">
        <f t="shared" si="12"/>
        <v>298</v>
      </c>
      <c r="B310" s="169" t="s">
        <v>460</v>
      </c>
      <c r="C310" s="170" t="s">
        <v>178</v>
      </c>
      <c r="D310" s="170" t="s">
        <v>1015</v>
      </c>
      <c r="E310" s="170" t="s">
        <v>74</v>
      </c>
      <c r="F310" s="176">
        <f t="shared" si="13"/>
        <v>8500</v>
      </c>
      <c r="G310" s="171">
        <v>8500000</v>
      </c>
      <c r="H310" s="176">
        <f t="shared" si="14"/>
        <v>8500</v>
      </c>
      <c r="I310" s="94">
        <v>8500000</v>
      </c>
    </row>
    <row r="311" spans="1:9" ht="25.5">
      <c r="A311" s="168">
        <f t="shared" si="12"/>
        <v>299</v>
      </c>
      <c r="B311" s="169" t="s">
        <v>388</v>
      </c>
      <c r="C311" s="170" t="s">
        <v>178</v>
      </c>
      <c r="D311" s="170" t="s">
        <v>1015</v>
      </c>
      <c r="E311" s="170" t="s">
        <v>376</v>
      </c>
      <c r="F311" s="176">
        <f t="shared" si="13"/>
        <v>8500</v>
      </c>
      <c r="G311" s="171">
        <v>8500000</v>
      </c>
      <c r="H311" s="176">
        <f t="shared" si="14"/>
        <v>8500</v>
      </c>
      <c r="I311" s="94">
        <v>8500000</v>
      </c>
    </row>
    <row r="312" spans="1:9" ht="38.25">
      <c r="A312" s="168">
        <f t="shared" si="12"/>
        <v>300</v>
      </c>
      <c r="B312" s="169" t="s">
        <v>461</v>
      </c>
      <c r="C312" s="170" t="s">
        <v>178</v>
      </c>
      <c r="D312" s="170" t="s">
        <v>1016</v>
      </c>
      <c r="E312" s="170" t="s">
        <v>74</v>
      </c>
      <c r="F312" s="176">
        <f t="shared" si="13"/>
        <v>1500</v>
      </c>
      <c r="G312" s="171">
        <v>1500000</v>
      </c>
      <c r="H312" s="176">
        <f t="shared" si="14"/>
        <v>1500</v>
      </c>
      <c r="I312" s="94">
        <v>1500000</v>
      </c>
    </row>
    <row r="313" spans="1:9" ht="25.5">
      <c r="A313" s="168">
        <f t="shared" si="12"/>
        <v>301</v>
      </c>
      <c r="B313" s="169" t="s">
        <v>388</v>
      </c>
      <c r="C313" s="170" t="s">
        <v>178</v>
      </c>
      <c r="D313" s="170" t="s">
        <v>1016</v>
      </c>
      <c r="E313" s="170" t="s">
        <v>376</v>
      </c>
      <c r="F313" s="176">
        <f t="shared" si="13"/>
        <v>1500</v>
      </c>
      <c r="G313" s="171">
        <v>1500000</v>
      </c>
      <c r="H313" s="176">
        <f t="shared" si="14"/>
        <v>1500</v>
      </c>
      <c r="I313" s="94">
        <v>1500000</v>
      </c>
    </row>
    <row r="314" spans="1:9" ht="51">
      <c r="A314" s="168">
        <f t="shared" si="12"/>
        <v>302</v>
      </c>
      <c r="B314" s="169" t="s">
        <v>462</v>
      </c>
      <c r="C314" s="170" t="s">
        <v>178</v>
      </c>
      <c r="D314" s="170" t="s">
        <v>1017</v>
      </c>
      <c r="E314" s="170" t="s">
        <v>74</v>
      </c>
      <c r="F314" s="176">
        <f t="shared" si="13"/>
        <v>150</v>
      </c>
      <c r="G314" s="171">
        <v>150000</v>
      </c>
      <c r="H314" s="176">
        <f t="shared" si="14"/>
        <v>150</v>
      </c>
      <c r="I314" s="94">
        <v>150000</v>
      </c>
    </row>
    <row r="315" spans="1:9" ht="25.5">
      <c r="A315" s="168">
        <f t="shared" si="12"/>
        <v>303</v>
      </c>
      <c r="B315" s="169" t="s">
        <v>388</v>
      </c>
      <c r="C315" s="170" t="s">
        <v>178</v>
      </c>
      <c r="D315" s="170" t="s">
        <v>1017</v>
      </c>
      <c r="E315" s="170" t="s">
        <v>376</v>
      </c>
      <c r="F315" s="176">
        <f t="shared" si="13"/>
        <v>150</v>
      </c>
      <c r="G315" s="171">
        <v>150000</v>
      </c>
      <c r="H315" s="176">
        <f t="shared" si="14"/>
        <v>150</v>
      </c>
      <c r="I315" s="94">
        <v>150000</v>
      </c>
    </row>
    <row r="316" spans="1:9" ht="25.5">
      <c r="A316" s="168">
        <f t="shared" si="12"/>
        <v>304</v>
      </c>
      <c r="B316" s="169" t="s">
        <v>652</v>
      </c>
      <c r="C316" s="170" t="s">
        <v>178</v>
      </c>
      <c r="D316" s="170" t="s">
        <v>1018</v>
      </c>
      <c r="E316" s="170" t="s">
        <v>74</v>
      </c>
      <c r="F316" s="176">
        <f t="shared" si="13"/>
        <v>6112.2</v>
      </c>
      <c r="G316" s="171">
        <v>6112200</v>
      </c>
      <c r="H316" s="176">
        <f t="shared" si="14"/>
        <v>6356.7</v>
      </c>
      <c r="I316" s="94">
        <v>6356700</v>
      </c>
    </row>
    <row r="317" spans="1:9" ht="25.5">
      <c r="A317" s="168">
        <f t="shared" si="12"/>
        <v>305</v>
      </c>
      <c r="B317" s="169" t="s">
        <v>388</v>
      </c>
      <c r="C317" s="170" t="s">
        <v>178</v>
      </c>
      <c r="D317" s="170" t="s">
        <v>1018</v>
      </c>
      <c r="E317" s="170" t="s">
        <v>376</v>
      </c>
      <c r="F317" s="176">
        <f t="shared" si="13"/>
        <v>6112.2</v>
      </c>
      <c r="G317" s="171">
        <v>6112200</v>
      </c>
      <c r="H317" s="176">
        <f t="shared" si="14"/>
        <v>6356.7</v>
      </c>
      <c r="I317" s="94">
        <v>6356700</v>
      </c>
    </row>
    <row r="318" spans="1:9" ht="38.25">
      <c r="A318" s="168">
        <f t="shared" si="12"/>
        <v>306</v>
      </c>
      <c r="B318" s="169" t="s">
        <v>463</v>
      </c>
      <c r="C318" s="170" t="s">
        <v>178</v>
      </c>
      <c r="D318" s="170" t="s">
        <v>1019</v>
      </c>
      <c r="E318" s="170" t="s">
        <v>74</v>
      </c>
      <c r="F318" s="176">
        <f t="shared" si="13"/>
        <v>1235</v>
      </c>
      <c r="G318" s="171">
        <v>1235000</v>
      </c>
      <c r="H318" s="176">
        <f t="shared" si="14"/>
        <v>1235</v>
      </c>
      <c r="I318" s="94">
        <v>1235000</v>
      </c>
    </row>
    <row r="319" spans="1:9" ht="38.25">
      <c r="A319" s="168">
        <f t="shared" si="12"/>
        <v>307</v>
      </c>
      <c r="B319" s="169" t="s">
        <v>464</v>
      </c>
      <c r="C319" s="170" t="s">
        <v>178</v>
      </c>
      <c r="D319" s="170" t="s">
        <v>1020</v>
      </c>
      <c r="E319" s="170" t="s">
        <v>74</v>
      </c>
      <c r="F319" s="176">
        <f t="shared" si="13"/>
        <v>150</v>
      </c>
      <c r="G319" s="171">
        <v>150000</v>
      </c>
      <c r="H319" s="176">
        <f t="shared" si="14"/>
        <v>150</v>
      </c>
      <c r="I319" s="94">
        <v>150000</v>
      </c>
    </row>
    <row r="320" spans="1:9" ht="25.5">
      <c r="A320" s="168">
        <f t="shared" si="12"/>
        <v>308</v>
      </c>
      <c r="B320" s="169" t="s">
        <v>388</v>
      </c>
      <c r="C320" s="170" t="s">
        <v>178</v>
      </c>
      <c r="D320" s="170" t="s">
        <v>1020</v>
      </c>
      <c r="E320" s="170" t="s">
        <v>376</v>
      </c>
      <c r="F320" s="176">
        <f t="shared" si="13"/>
        <v>150</v>
      </c>
      <c r="G320" s="171">
        <v>150000</v>
      </c>
      <c r="H320" s="176">
        <f t="shared" si="14"/>
        <v>150</v>
      </c>
      <c r="I320" s="94">
        <v>150000</v>
      </c>
    </row>
    <row r="321" spans="1:9" ht="38.25">
      <c r="A321" s="168">
        <f t="shared" si="12"/>
        <v>309</v>
      </c>
      <c r="B321" s="169" t="s">
        <v>1104</v>
      </c>
      <c r="C321" s="170" t="s">
        <v>178</v>
      </c>
      <c r="D321" s="170" t="s">
        <v>1022</v>
      </c>
      <c r="E321" s="170" t="s">
        <v>74</v>
      </c>
      <c r="F321" s="176">
        <f t="shared" si="13"/>
        <v>755</v>
      </c>
      <c r="G321" s="171">
        <v>755000</v>
      </c>
      <c r="H321" s="176">
        <f t="shared" si="14"/>
        <v>755</v>
      </c>
      <c r="I321" s="94">
        <v>755000</v>
      </c>
    </row>
    <row r="322" spans="1:9" ht="25.5">
      <c r="A322" s="168">
        <f t="shared" si="12"/>
        <v>310</v>
      </c>
      <c r="B322" s="169" t="s">
        <v>388</v>
      </c>
      <c r="C322" s="170" t="s">
        <v>178</v>
      </c>
      <c r="D322" s="170" t="s">
        <v>1022</v>
      </c>
      <c r="E322" s="170" t="s">
        <v>376</v>
      </c>
      <c r="F322" s="176">
        <f t="shared" si="13"/>
        <v>755</v>
      </c>
      <c r="G322" s="171">
        <v>755000</v>
      </c>
      <c r="H322" s="176">
        <f t="shared" si="14"/>
        <v>755</v>
      </c>
      <c r="I322" s="94">
        <v>755000</v>
      </c>
    </row>
    <row r="323" spans="1:9" ht="38.25">
      <c r="A323" s="168">
        <f t="shared" si="12"/>
        <v>311</v>
      </c>
      <c r="B323" s="169" t="s">
        <v>465</v>
      </c>
      <c r="C323" s="170" t="s">
        <v>178</v>
      </c>
      <c r="D323" s="170" t="s">
        <v>1023</v>
      </c>
      <c r="E323" s="170" t="s">
        <v>74</v>
      </c>
      <c r="F323" s="176">
        <f t="shared" si="13"/>
        <v>330</v>
      </c>
      <c r="G323" s="171">
        <v>330000</v>
      </c>
      <c r="H323" s="176">
        <f t="shared" si="14"/>
        <v>330</v>
      </c>
      <c r="I323" s="94">
        <v>330000</v>
      </c>
    </row>
    <row r="324" spans="1:9" ht="25.5">
      <c r="A324" s="168">
        <f t="shared" si="12"/>
        <v>312</v>
      </c>
      <c r="B324" s="169" t="s">
        <v>388</v>
      </c>
      <c r="C324" s="170" t="s">
        <v>178</v>
      </c>
      <c r="D324" s="170" t="s">
        <v>1023</v>
      </c>
      <c r="E324" s="170" t="s">
        <v>376</v>
      </c>
      <c r="F324" s="176">
        <f t="shared" si="13"/>
        <v>330</v>
      </c>
      <c r="G324" s="171">
        <v>330000</v>
      </c>
      <c r="H324" s="176">
        <f t="shared" si="14"/>
        <v>330</v>
      </c>
      <c r="I324" s="94">
        <v>330000</v>
      </c>
    </row>
    <row r="325" spans="1:9" ht="51">
      <c r="A325" s="168">
        <f t="shared" si="12"/>
        <v>313</v>
      </c>
      <c r="B325" s="169" t="s">
        <v>667</v>
      </c>
      <c r="C325" s="170" t="s">
        <v>178</v>
      </c>
      <c r="D325" s="170" t="s">
        <v>1029</v>
      </c>
      <c r="E325" s="170" t="s">
        <v>74</v>
      </c>
      <c r="F325" s="176">
        <f t="shared" si="13"/>
        <v>1250.869</v>
      </c>
      <c r="G325" s="171">
        <v>1250869</v>
      </c>
      <c r="H325" s="176">
        <f t="shared" si="14"/>
        <v>1250.869</v>
      </c>
      <c r="I325" s="94">
        <v>1250869</v>
      </c>
    </row>
    <row r="326" spans="1:9" ht="25.5">
      <c r="A326" s="168">
        <f t="shared" si="12"/>
        <v>314</v>
      </c>
      <c r="B326" s="169" t="s">
        <v>472</v>
      </c>
      <c r="C326" s="170" t="s">
        <v>178</v>
      </c>
      <c r="D326" s="170" t="s">
        <v>1034</v>
      </c>
      <c r="E326" s="170" t="s">
        <v>74</v>
      </c>
      <c r="F326" s="176">
        <f t="shared" si="13"/>
        <v>731.549</v>
      </c>
      <c r="G326" s="171">
        <v>731549</v>
      </c>
      <c r="H326" s="176">
        <f t="shared" si="14"/>
        <v>731.549</v>
      </c>
      <c r="I326" s="94">
        <v>731549</v>
      </c>
    </row>
    <row r="327" spans="1:9" ht="25.5">
      <c r="A327" s="168">
        <f t="shared" si="12"/>
        <v>315</v>
      </c>
      <c r="B327" s="169" t="s">
        <v>1194</v>
      </c>
      <c r="C327" s="170" t="s">
        <v>178</v>
      </c>
      <c r="D327" s="170" t="s">
        <v>1195</v>
      </c>
      <c r="E327" s="170" t="s">
        <v>74</v>
      </c>
      <c r="F327" s="176">
        <f t="shared" si="13"/>
        <v>731.549</v>
      </c>
      <c r="G327" s="171">
        <v>731549</v>
      </c>
      <c r="H327" s="176">
        <f t="shared" si="14"/>
        <v>731.549</v>
      </c>
      <c r="I327" s="94">
        <v>731549</v>
      </c>
    </row>
    <row r="328" spans="1:9" ht="25.5">
      <c r="A328" s="168">
        <f t="shared" si="12"/>
        <v>316</v>
      </c>
      <c r="B328" s="169" t="s">
        <v>388</v>
      </c>
      <c r="C328" s="170" t="s">
        <v>178</v>
      </c>
      <c r="D328" s="170" t="s">
        <v>1195</v>
      </c>
      <c r="E328" s="170" t="s">
        <v>376</v>
      </c>
      <c r="F328" s="176">
        <f t="shared" si="13"/>
        <v>731.549</v>
      </c>
      <c r="G328" s="171">
        <v>731549</v>
      </c>
      <c r="H328" s="176">
        <f t="shared" si="14"/>
        <v>731.549</v>
      </c>
      <c r="I328" s="94">
        <v>731549</v>
      </c>
    </row>
    <row r="329" spans="1:9" ht="25.5">
      <c r="A329" s="168">
        <f t="shared" si="12"/>
        <v>317</v>
      </c>
      <c r="B329" s="169" t="s">
        <v>473</v>
      </c>
      <c r="C329" s="170" t="s">
        <v>178</v>
      </c>
      <c r="D329" s="170" t="s">
        <v>1035</v>
      </c>
      <c r="E329" s="170" t="s">
        <v>74</v>
      </c>
      <c r="F329" s="176">
        <f t="shared" si="13"/>
        <v>519.32</v>
      </c>
      <c r="G329" s="171">
        <v>519320</v>
      </c>
      <c r="H329" s="176">
        <f t="shared" si="14"/>
        <v>519.32</v>
      </c>
      <c r="I329" s="94">
        <v>519320</v>
      </c>
    </row>
    <row r="330" spans="1:9" ht="51">
      <c r="A330" s="168">
        <f t="shared" si="12"/>
        <v>318</v>
      </c>
      <c r="B330" s="169" t="s">
        <v>1105</v>
      </c>
      <c r="C330" s="170" t="s">
        <v>178</v>
      </c>
      <c r="D330" s="170" t="s">
        <v>1037</v>
      </c>
      <c r="E330" s="170" t="s">
        <v>74</v>
      </c>
      <c r="F330" s="176">
        <f t="shared" si="13"/>
        <v>111</v>
      </c>
      <c r="G330" s="171">
        <v>111000</v>
      </c>
      <c r="H330" s="176">
        <f t="shared" si="14"/>
        <v>111</v>
      </c>
      <c r="I330" s="94">
        <v>111000</v>
      </c>
    </row>
    <row r="331" spans="1:9" ht="25.5">
      <c r="A331" s="168">
        <f t="shared" si="12"/>
        <v>319</v>
      </c>
      <c r="B331" s="169" t="s">
        <v>388</v>
      </c>
      <c r="C331" s="170" t="s">
        <v>178</v>
      </c>
      <c r="D331" s="170" t="s">
        <v>1037</v>
      </c>
      <c r="E331" s="170" t="s">
        <v>376</v>
      </c>
      <c r="F331" s="176">
        <f t="shared" si="13"/>
        <v>111</v>
      </c>
      <c r="G331" s="171">
        <v>111000</v>
      </c>
      <c r="H331" s="176">
        <f t="shared" si="14"/>
        <v>111</v>
      </c>
      <c r="I331" s="94">
        <v>111000</v>
      </c>
    </row>
    <row r="332" spans="1:9" ht="38.25">
      <c r="A332" s="168">
        <f t="shared" si="12"/>
        <v>320</v>
      </c>
      <c r="B332" s="169" t="s">
        <v>474</v>
      </c>
      <c r="C332" s="170" t="s">
        <v>178</v>
      </c>
      <c r="D332" s="170" t="s">
        <v>1038</v>
      </c>
      <c r="E332" s="170" t="s">
        <v>74</v>
      </c>
      <c r="F332" s="176">
        <f t="shared" si="13"/>
        <v>59.482</v>
      </c>
      <c r="G332" s="171">
        <v>59482</v>
      </c>
      <c r="H332" s="176">
        <f t="shared" si="14"/>
        <v>59.482</v>
      </c>
      <c r="I332" s="94">
        <v>59482</v>
      </c>
    </row>
    <row r="333" spans="1:9" ht="25.5">
      <c r="A333" s="168">
        <f t="shared" si="12"/>
        <v>321</v>
      </c>
      <c r="B333" s="169" t="s">
        <v>388</v>
      </c>
      <c r="C333" s="170" t="s">
        <v>178</v>
      </c>
      <c r="D333" s="170" t="s">
        <v>1038</v>
      </c>
      <c r="E333" s="170" t="s">
        <v>376</v>
      </c>
      <c r="F333" s="176">
        <f t="shared" si="13"/>
        <v>59.482</v>
      </c>
      <c r="G333" s="171">
        <v>59482</v>
      </c>
      <c r="H333" s="176">
        <f t="shared" si="14"/>
        <v>59.482</v>
      </c>
      <c r="I333" s="94">
        <v>59482</v>
      </c>
    </row>
    <row r="334" spans="1:9" ht="38.25">
      <c r="A334" s="168">
        <f t="shared" si="12"/>
        <v>322</v>
      </c>
      <c r="B334" s="169" t="s">
        <v>653</v>
      </c>
      <c r="C334" s="170" t="s">
        <v>178</v>
      </c>
      <c r="D334" s="170" t="s">
        <v>1039</v>
      </c>
      <c r="E334" s="170" t="s">
        <v>74</v>
      </c>
      <c r="F334" s="176">
        <f t="shared" si="13"/>
        <v>29.6</v>
      </c>
      <c r="G334" s="171">
        <v>29600</v>
      </c>
      <c r="H334" s="176">
        <f t="shared" si="14"/>
        <v>29.6</v>
      </c>
      <c r="I334" s="94">
        <v>29600</v>
      </c>
    </row>
    <row r="335" spans="1:9" ht="25.5">
      <c r="A335" s="168">
        <f aca="true" t="shared" si="15" ref="A335:A398">1+A334</f>
        <v>323</v>
      </c>
      <c r="B335" s="169" t="s">
        <v>388</v>
      </c>
      <c r="C335" s="170" t="s">
        <v>178</v>
      </c>
      <c r="D335" s="170" t="s">
        <v>1039</v>
      </c>
      <c r="E335" s="170" t="s">
        <v>376</v>
      </c>
      <c r="F335" s="176">
        <f aca="true" t="shared" si="16" ref="F335:F398">G335/1000</f>
        <v>29.6</v>
      </c>
      <c r="G335" s="171">
        <v>29600</v>
      </c>
      <c r="H335" s="176">
        <f aca="true" t="shared" si="17" ref="H335:H398">I335/1000</f>
        <v>29.6</v>
      </c>
      <c r="I335" s="94">
        <v>29600</v>
      </c>
    </row>
    <row r="336" spans="1:9" ht="63.75">
      <c r="A336" s="168">
        <f t="shared" si="15"/>
        <v>324</v>
      </c>
      <c r="B336" s="169" t="s">
        <v>475</v>
      </c>
      <c r="C336" s="170" t="s">
        <v>178</v>
      </c>
      <c r="D336" s="170" t="s">
        <v>1040</v>
      </c>
      <c r="E336" s="170" t="s">
        <v>74</v>
      </c>
      <c r="F336" s="176">
        <f t="shared" si="16"/>
        <v>80</v>
      </c>
      <c r="G336" s="171">
        <v>80000</v>
      </c>
      <c r="H336" s="176">
        <f t="shared" si="17"/>
        <v>80</v>
      </c>
      <c r="I336" s="94">
        <v>80000</v>
      </c>
    </row>
    <row r="337" spans="1:9" ht="25.5">
      <c r="A337" s="168">
        <f t="shared" si="15"/>
        <v>325</v>
      </c>
      <c r="B337" s="169" t="s">
        <v>388</v>
      </c>
      <c r="C337" s="170" t="s">
        <v>178</v>
      </c>
      <c r="D337" s="170" t="s">
        <v>1040</v>
      </c>
      <c r="E337" s="170" t="s">
        <v>376</v>
      </c>
      <c r="F337" s="176">
        <f t="shared" si="16"/>
        <v>80</v>
      </c>
      <c r="G337" s="171">
        <v>80000</v>
      </c>
      <c r="H337" s="176">
        <f t="shared" si="17"/>
        <v>80</v>
      </c>
      <c r="I337" s="94">
        <v>80000</v>
      </c>
    </row>
    <row r="338" spans="1:9" ht="63.75">
      <c r="A338" s="168">
        <f t="shared" si="15"/>
        <v>326</v>
      </c>
      <c r="B338" s="169" t="s">
        <v>1332</v>
      </c>
      <c r="C338" s="170" t="s">
        <v>178</v>
      </c>
      <c r="D338" s="170" t="s">
        <v>1196</v>
      </c>
      <c r="E338" s="170" t="s">
        <v>74</v>
      </c>
      <c r="F338" s="176">
        <f t="shared" si="16"/>
        <v>239.238</v>
      </c>
      <c r="G338" s="171">
        <v>239238</v>
      </c>
      <c r="H338" s="176">
        <f t="shared" si="17"/>
        <v>239.238</v>
      </c>
      <c r="I338" s="94">
        <v>239238</v>
      </c>
    </row>
    <row r="339" spans="1:9" ht="25.5">
      <c r="A339" s="168">
        <f t="shared" si="15"/>
        <v>327</v>
      </c>
      <c r="B339" s="169" t="s">
        <v>388</v>
      </c>
      <c r="C339" s="170" t="s">
        <v>178</v>
      </c>
      <c r="D339" s="170" t="s">
        <v>1196</v>
      </c>
      <c r="E339" s="170" t="s">
        <v>376</v>
      </c>
      <c r="F339" s="176">
        <f t="shared" si="16"/>
        <v>239.238</v>
      </c>
      <c r="G339" s="171">
        <v>239238</v>
      </c>
      <c r="H339" s="176">
        <f t="shared" si="17"/>
        <v>239.238</v>
      </c>
      <c r="I339" s="94">
        <v>239238</v>
      </c>
    </row>
    <row r="340" spans="1:9" ht="12.75">
      <c r="A340" s="168">
        <f t="shared" si="15"/>
        <v>328</v>
      </c>
      <c r="B340" s="169" t="s">
        <v>253</v>
      </c>
      <c r="C340" s="170" t="s">
        <v>179</v>
      </c>
      <c r="D340" s="170" t="s">
        <v>844</v>
      </c>
      <c r="E340" s="170" t="s">
        <v>74</v>
      </c>
      <c r="F340" s="176">
        <f t="shared" si="16"/>
        <v>7964.7827</v>
      </c>
      <c r="G340" s="171">
        <v>7964782.7</v>
      </c>
      <c r="H340" s="176">
        <f t="shared" si="17"/>
        <v>7964.7827</v>
      </c>
      <c r="I340" s="94">
        <v>7964782.7</v>
      </c>
    </row>
    <row r="341" spans="1:9" ht="51">
      <c r="A341" s="168">
        <f t="shared" si="15"/>
        <v>329</v>
      </c>
      <c r="B341" s="169" t="s">
        <v>666</v>
      </c>
      <c r="C341" s="170" t="s">
        <v>179</v>
      </c>
      <c r="D341" s="170" t="s">
        <v>987</v>
      </c>
      <c r="E341" s="170" t="s">
        <v>74</v>
      </c>
      <c r="F341" s="176">
        <f t="shared" si="16"/>
        <v>7964.7827</v>
      </c>
      <c r="G341" s="171">
        <v>7964782.7</v>
      </c>
      <c r="H341" s="176">
        <f t="shared" si="17"/>
        <v>7964.7827</v>
      </c>
      <c r="I341" s="94">
        <v>7964782.7</v>
      </c>
    </row>
    <row r="342" spans="1:9" ht="63.75">
      <c r="A342" s="168">
        <f t="shared" si="15"/>
        <v>330</v>
      </c>
      <c r="B342" s="169" t="s">
        <v>668</v>
      </c>
      <c r="C342" s="170" t="s">
        <v>179</v>
      </c>
      <c r="D342" s="170" t="s">
        <v>1024</v>
      </c>
      <c r="E342" s="170" t="s">
        <v>74</v>
      </c>
      <c r="F342" s="176">
        <f t="shared" si="16"/>
        <v>7964.7827</v>
      </c>
      <c r="G342" s="171">
        <v>7964782.7</v>
      </c>
      <c r="H342" s="176">
        <f t="shared" si="17"/>
        <v>7964.7827</v>
      </c>
      <c r="I342" s="94">
        <v>7964782.7</v>
      </c>
    </row>
    <row r="343" spans="1:9" ht="63.75">
      <c r="A343" s="168">
        <f t="shared" si="15"/>
        <v>331</v>
      </c>
      <c r="B343" s="169" t="s">
        <v>466</v>
      </c>
      <c r="C343" s="170" t="s">
        <v>179</v>
      </c>
      <c r="D343" s="170" t="s">
        <v>1025</v>
      </c>
      <c r="E343" s="170" t="s">
        <v>74</v>
      </c>
      <c r="F343" s="176">
        <f t="shared" si="16"/>
        <v>6002.3727</v>
      </c>
      <c r="G343" s="171">
        <v>6002372.7</v>
      </c>
      <c r="H343" s="176">
        <f t="shared" si="17"/>
        <v>6002.3727</v>
      </c>
      <c r="I343" s="94">
        <v>6002372.7</v>
      </c>
    </row>
    <row r="344" spans="1:9" ht="25.5">
      <c r="A344" s="168">
        <f t="shared" si="15"/>
        <v>332</v>
      </c>
      <c r="B344" s="169" t="s">
        <v>394</v>
      </c>
      <c r="C344" s="170" t="s">
        <v>179</v>
      </c>
      <c r="D344" s="170" t="s">
        <v>1025</v>
      </c>
      <c r="E344" s="170" t="s">
        <v>377</v>
      </c>
      <c r="F344" s="176">
        <f t="shared" si="16"/>
        <v>4751.85917</v>
      </c>
      <c r="G344" s="171">
        <v>4751859.17</v>
      </c>
      <c r="H344" s="176">
        <f t="shared" si="17"/>
        <v>4751.85917</v>
      </c>
      <c r="I344" s="94">
        <v>4751859.17</v>
      </c>
    </row>
    <row r="345" spans="1:9" ht="25.5">
      <c r="A345" s="168">
        <f t="shared" si="15"/>
        <v>333</v>
      </c>
      <c r="B345" s="169" t="s">
        <v>388</v>
      </c>
      <c r="C345" s="170" t="s">
        <v>179</v>
      </c>
      <c r="D345" s="170" t="s">
        <v>1025</v>
      </c>
      <c r="E345" s="170" t="s">
        <v>376</v>
      </c>
      <c r="F345" s="176">
        <f t="shared" si="16"/>
        <v>1246.11353</v>
      </c>
      <c r="G345" s="171">
        <v>1246113.53</v>
      </c>
      <c r="H345" s="176">
        <f t="shared" si="17"/>
        <v>1246.11353</v>
      </c>
      <c r="I345" s="94">
        <v>1246113.53</v>
      </c>
    </row>
    <row r="346" spans="1:9" ht="12.75">
      <c r="A346" s="168">
        <f t="shared" si="15"/>
        <v>334</v>
      </c>
      <c r="B346" s="169" t="s">
        <v>395</v>
      </c>
      <c r="C346" s="170" t="s">
        <v>179</v>
      </c>
      <c r="D346" s="170" t="s">
        <v>1025</v>
      </c>
      <c r="E346" s="170" t="s">
        <v>378</v>
      </c>
      <c r="F346" s="176">
        <f t="shared" si="16"/>
        <v>4.4</v>
      </c>
      <c r="G346" s="171">
        <v>4400</v>
      </c>
      <c r="H346" s="176">
        <f t="shared" si="17"/>
        <v>4.4</v>
      </c>
      <c r="I346" s="94">
        <v>4400</v>
      </c>
    </row>
    <row r="347" spans="1:9" ht="63.75">
      <c r="A347" s="168">
        <f t="shared" si="15"/>
        <v>335</v>
      </c>
      <c r="B347" s="169" t="s">
        <v>467</v>
      </c>
      <c r="C347" s="170" t="s">
        <v>179</v>
      </c>
      <c r="D347" s="170" t="s">
        <v>1026</v>
      </c>
      <c r="E347" s="170" t="s">
        <v>74</v>
      </c>
      <c r="F347" s="176">
        <f t="shared" si="16"/>
        <v>1962.41</v>
      </c>
      <c r="G347" s="171">
        <v>1962410</v>
      </c>
      <c r="H347" s="176">
        <f t="shared" si="17"/>
        <v>1962.41</v>
      </c>
      <c r="I347" s="94">
        <v>1962410</v>
      </c>
    </row>
    <row r="348" spans="1:9" ht="25.5">
      <c r="A348" s="168">
        <f t="shared" si="15"/>
        <v>336</v>
      </c>
      <c r="B348" s="169" t="s">
        <v>388</v>
      </c>
      <c r="C348" s="170" t="s">
        <v>179</v>
      </c>
      <c r="D348" s="170" t="s">
        <v>1026</v>
      </c>
      <c r="E348" s="170" t="s">
        <v>376</v>
      </c>
      <c r="F348" s="176">
        <f t="shared" si="16"/>
        <v>1962.41</v>
      </c>
      <c r="G348" s="171">
        <v>1962410</v>
      </c>
      <c r="H348" s="176">
        <f t="shared" si="17"/>
        <v>1962.41</v>
      </c>
      <c r="I348" s="94">
        <v>1962410</v>
      </c>
    </row>
    <row r="349" spans="1:9" ht="12.75">
      <c r="A349" s="168">
        <f t="shared" si="15"/>
        <v>337</v>
      </c>
      <c r="B349" s="169" t="s">
        <v>254</v>
      </c>
      <c r="C349" s="170" t="s">
        <v>180</v>
      </c>
      <c r="D349" s="170" t="s">
        <v>844</v>
      </c>
      <c r="E349" s="170" t="s">
        <v>74</v>
      </c>
      <c r="F349" s="176">
        <f t="shared" si="16"/>
        <v>9963.3</v>
      </c>
      <c r="G349" s="171">
        <v>9963300</v>
      </c>
      <c r="H349" s="176">
        <f t="shared" si="17"/>
        <v>9441.3</v>
      </c>
      <c r="I349" s="94">
        <v>9441300</v>
      </c>
    </row>
    <row r="350" spans="1:9" ht="12.75">
      <c r="A350" s="168">
        <f t="shared" si="15"/>
        <v>338</v>
      </c>
      <c r="B350" s="169" t="s">
        <v>255</v>
      </c>
      <c r="C350" s="170" t="s">
        <v>181</v>
      </c>
      <c r="D350" s="170" t="s">
        <v>844</v>
      </c>
      <c r="E350" s="170" t="s">
        <v>74</v>
      </c>
      <c r="F350" s="176">
        <f t="shared" si="16"/>
        <v>7467.643</v>
      </c>
      <c r="G350" s="171">
        <v>7467643</v>
      </c>
      <c r="H350" s="176">
        <f t="shared" si="17"/>
        <v>6945.643</v>
      </c>
      <c r="I350" s="94">
        <v>6945643</v>
      </c>
    </row>
    <row r="351" spans="1:9" ht="51">
      <c r="A351" s="168">
        <f t="shared" si="15"/>
        <v>339</v>
      </c>
      <c r="B351" s="169" t="s">
        <v>667</v>
      </c>
      <c r="C351" s="170" t="s">
        <v>181</v>
      </c>
      <c r="D351" s="170" t="s">
        <v>1029</v>
      </c>
      <c r="E351" s="170" t="s">
        <v>74</v>
      </c>
      <c r="F351" s="176">
        <f t="shared" si="16"/>
        <v>7467.643</v>
      </c>
      <c r="G351" s="171">
        <v>7467643</v>
      </c>
      <c r="H351" s="176">
        <f t="shared" si="17"/>
        <v>6945.643</v>
      </c>
      <c r="I351" s="94">
        <v>6945643</v>
      </c>
    </row>
    <row r="352" spans="1:9" ht="12.75">
      <c r="A352" s="168">
        <f t="shared" si="15"/>
        <v>340</v>
      </c>
      <c r="B352" s="169" t="s">
        <v>476</v>
      </c>
      <c r="C352" s="170" t="s">
        <v>181</v>
      </c>
      <c r="D352" s="170" t="s">
        <v>1041</v>
      </c>
      <c r="E352" s="170" t="s">
        <v>74</v>
      </c>
      <c r="F352" s="176">
        <f t="shared" si="16"/>
        <v>7467.643</v>
      </c>
      <c r="G352" s="171">
        <v>7467643</v>
      </c>
      <c r="H352" s="176">
        <f t="shared" si="17"/>
        <v>6945.643</v>
      </c>
      <c r="I352" s="94">
        <v>6945643</v>
      </c>
    </row>
    <row r="353" spans="1:9" ht="12.75">
      <c r="A353" s="168">
        <f t="shared" si="15"/>
        <v>341</v>
      </c>
      <c r="B353" s="169" t="s">
        <v>477</v>
      </c>
      <c r="C353" s="170" t="s">
        <v>181</v>
      </c>
      <c r="D353" s="170" t="s">
        <v>1042</v>
      </c>
      <c r="E353" s="170" t="s">
        <v>74</v>
      </c>
      <c r="F353" s="176">
        <f t="shared" si="16"/>
        <v>4387.456</v>
      </c>
      <c r="G353" s="171">
        <v>4387456</v>
      </c>
      <c r="H353" s="176">
        <f t="shared" si="17"/>
        <v>4387.456</v>
      </c>
      <c r="I353" s="94">
        <v>4387456</v>
      </c>
    </row>
    <row r="354" spans="1:9" ht="25.5">
      <c r="A354" s="168">
        <f t="shared" si="15"/>
        <v>342</v>
      </c>
      <c r="B354" s="169" t="s">
        <v>394</v>
      </c>
      <c r="C354" s="170" t="s">
        <v>181</v>
      </c>
      <c r="D354" s="170" t="s">
        <v>1042</v>
      </c>
      <c r="E354" s="170" t="s">
        <v>377</v>
      </c>
      <c r="F354" s="176">
        <f t="shared" si="16"/>
        <v>2922.095</v>
      </c>
      <c r="G354" s="171">
        <v>2922095</v>
      </c>
      <c r="H354" s="176">
        <f t="shared" si="17"/>
        <v>2922.095</v>
      </c>
      <c r="I354" s="94">
        <v>2922095</v>
      </c>
    </row>
    <row r="355" spans="1:9" ht="25.5">
      <c r="A355" s="168">
        <f t="shared" si="15"/>
        <v>343</v>
      </c>
      <c r="B355" s="169" t="s">
        <v>388</v>
      </c>
      <c r="C355" s="170" t="s">
        <v>181</v>
      </c>
      <c r="D355" s="170" t="s">
        <v>1042</v>
      </c>
      <c r="E355" s="170" t="s">
        <v>376</v>
      </c>
      <c r="F355" s="176">
        <f t="shared" si="16"/>
        <v>1045.361</v>
      </c>
      <c r="G355" s="171">
        <v>1045361</v>
      </c>
      <c r="H355" s="176">
        <f t="shared" si="17"/>
        <v>1045.361</v>
      </c>
      <c r="I355" s="94">
        <v>1045361</v>
      </c>
    </row>
    <row r="356" spans="1:9" ht="12.75">
      <c r="A356" s="168">
        <f t="shared" si="15"/>
        <v>344</v>
      </c>
      <c r="B356" s="169" t="s">
        <v>395</v>
      </c>
      <c r="C356" s="170" t="s">
        <v>181</v>
      </c>
      <c r="D356" s="170" t="s">
        <v>1042</v>
      </c>
      <c r="E356" s="170" t="s">
        <v>378</v>
      </c>
      <c r="F356" s="176">
        <f t="shared" si="16"/>
        <v>420</v>
      </c>
      <c r="G356" s="171">
        <v>420000</v>
      </c>
      <c r="H356" s="176">
        <f t="shared" si="17"/>
        <v>420</v>
      </c>
      <c r="I356" s="94">
        <v>420000</v>
      </c>
    </row>
    <row r="357" spans="1:9" ht="38.25">
      <c r="A357" s="168">
        <f t="shared" si="15"/>
        <v>345</v>
      </c>
      <c r="B357" s="169" t="s">
        <v>654</v>
      </c>
      <c r="C357" s="170" t="s">
        <v>181</v>
      </c>
      <c r="D357" s="170" t="s">
        <v>1043</v>
      </c>
      <c r="E357" s="170" t="s">
        <v>74</v>
      </c>
      <c r="F357" s="176">
        <f t="shared" si="16"/>
        <v>1541.937</v>
      </c>
      <c r="G357" s="171">
        <v>1541937</v>
      </c>
      <c r="H357" s="176">
        <f t="shared" si="17"/>
        <v>1541.937</v>
      </c>
      <c r="I357" s="94">
        <v>1541937</v>
      </c>
    </row>
    <row r="358" spans="1:9" ht="25.5">
      <c r="A358" s="168">
        <f t="shared" si="15"/>
        <v>346</v>
      </c>
      <c r="B358" s="169" t="s">
        <v>394</v>
      </c>
      <c r="C358" s="170" t="s">
        <v>181</v>
      </c>
      <c r="D358" s="170" t="s">
        <v>1043</v>
      </c>
      <c r="E358" s="170" t="s">
        <v>377</v>
      </c>
      <c r="F358" s="176">
        <f t="shared" si="16"/>
        <v>1461.047</v>
      </c>
      <c r="G358" s="171">
        <v>1461047</v>
      </c>
      <c r="H358" s="176">
        <f t="shared" si="17"/>
        <v>1461.047</v>
      </c>
      <c r="I358" s="94">
        <v>1461047</v>
      </c>
    </row>
    <row r="359" spans="1:9" ht="25.5">
      <c r="A359" s="168">
        <f t="shared" si="15"/>
        <v>347</v>
      </c>
      <c r="B359" s="169" t="s">
        <v>388</v>
      </c>
      <c r="C359" s="170" t="s">
        <v>181</v>
      </c>
      <c r="D359" s="170" t="s">
        <v>1043</v>
      </c>
      <c r="E359" s="170" t="s">
        <v>376</v>
      </c>
      <c r="F359" s="176">
        <f t="shared" si="16"/>
        <v>80.89</v>
      </c>
      <c r="G359" s="171">
        <v>80890</v>
      </c>
      <c r="H359" s="176">
        <f t="shared" si="17"/>
        <v>80.89</v>
      </c>
      <c r="I359" s="94">
        <v>80890</v>
      </c>
    </row>
    <row r="360" spans="1:9" ht="25.5">
      <c r="A360" s="168">
        <f t="shared" si="15"/>
        <v>348</v>
      </c>
      <c r="B360" s="169" t="s">
        <v>478</v>
      </c>
      <c r="C360" s="170" t="s">
        <v>181</v>
      </c>
      <c r="D360" s="170" t="s">
        <v>1044</v>
      </c>
      <c r="E360" s="170" t="s">
        <v>74</v>
      </c>
      <c r="F360" s="176">
        <f t="shared" si="16"/>
        <v>827.95</v>
      </c>
      <c r="G360" s="171">
        <v>827950</v>
      </c>
      <c r="H360" s="176">
        <f t="shared" si="17"/>
        <v>305.95</v>
      </c>
      <c r="I360" s="94">
        <v>305950</v>
      </c>
    </row>
    <row r="361" spans="1:9" ht="25.5">
      <c r="A361" s="168">
        <f t="shared" si="15"/>
        <v>349</v>
      </c>
      <c r="B361" s="169" t="s">
        <v>388</v>
      </c>
      <c r="C361" s="170" t="s">
        <v>181</v>
      </c>
      <c r="D361" s="170" t="s">
        <v>1044</v>
      </c>
      <c r="E361" s="170" t="s">
        <v>376</v>
      </c>
      <c r="F361" s="176">
        <f t="shared" si="16"/>
        <v>827.95</v>
      </c>
      <c r="G361" s="171">
        <v>827950</v>
      </c>
      <c r="H361" s="176">
        <f t="shared" si="17"/>
        <v>305.95</v>
      </c>
      <c r="I361" s="94">
        <v>305950</v>
      </c>
    </row>
    <row r="362" spans="1:9" ht="25.5">
      <c r="A362" s="168">
        <f t="shared" si="15"/>
        <v>350</v>
      </c>
      <c r="B362" s="169" t="s">
        <v>479</v>
      </c>
      <c r="C362" s="170" t="s">
        <v>181</v>
      </c>
      <c r="D362" s="170" t="s">
        <v>1045</v>
      </c>
      <c r="E362" s="170" t="s">
        <v>74</v>
      </c>
      <c r="F362" s="176">
        <f t="shared" si="16"/>
        <v>30</v>
      </c>
      <c r="G362" s="171">
        <v>30000</v>
      </c>
      <c r="H362" s="176">
        <f t="shared" si="17"/>
        <v>30</v>
      </c>
      <c r="I362" s="94">
        <v>30000</v>
      </c>
    </row>
    <row r="363" spans="1:9" ht="25.5">
      <c r="A363" s="168">
        <f t="shared" si="15"/>
        <v>351</v>
      </c>
      <c r="B363" s="169" t="s">
        <v>388</v>
      </c>
      <c r="C363" s="170" t="s">
        <v>181</v>
      </c>
      <c r="D363" s="170" t="s">
        <v>1045</v>
      </c>
      <c r="E363" s="170" t="s">
        <v>376</v>
      </c>
      <c r="F363" s="176">
        <f t="shared" si="16"/>
        <v>30</v>
      </c>
      <c r="G363" s="171">
        <v>30000</v>
      </c>
      <c r="H363" s="176">
        <f t="shared" si="17"/>
        <v>30</v>
      </c>
      <c r="I363" s="94">
        <v>30000</v>
      </c>
    </row>
    <row r="364" spans="1:9" ht="12.75">
      <c r="A364" s="168">
        <f t="shared" si="15"/>
        <v>352</v>
      </c>
      <c r="B364" s="169" t="s">
        <v>480</v>
      </c>
      <c r="C364" s="170" t="s">
        <v>181</v>
      </c>
      <c r="D364" s="170" t="s">
        <v>1046</v>
      </c>
      <c r="E364" s="170" t="s">
        <v>74</v>
      </c>
      <c r="F364" s="176">
        <f t="shared" si="16"/>
        <v>280.3</v>
      </c>
      <c r="G364" s="171">
        <v>280300</v>
      </c>
      <c r="H364" s="176">
        <f t="shared" si="17"/>
        <v>280.3</v>
      </c>
      <c r="I364" s="94">
        <v>280300</v>
      </c>
    </row>
    <row r="365" spans="1:9" ht="25.5">
      <c r="A365" s="168">
        <f t="shared" si="15"/>
        <v>353</v>
      </c>
      <c r="B365" s="169" t="s">
        <v>388</v>
      </c>
      <c r="C365" s="170" t="s">
        <v>181</v>
      </c>
      <c r="D365" s="170" t="s">
        <v>1046</v>
      </c>
      <c r="E365" s="170" t="s">
        <v>376</v>
      </c>
      <c r="F365" s="176">
        <f t="shared" si="16"/>
        <v>280.3</v>
      </c>
      <c r="G365" s="171">
        <v>280300</v>
      </c>
      <c r="H365" s="176">
        <f t="shared" si="17"/>
        <v>280.3</v>
      </c>
      <c r="I365" s="94">
        <v>280300</v>
      </c>
    </row>
    <row r="366" spans="1:9" ht="89.25">
      <c r="A366" s="168">
        <f t="shared" si="15"/>
        <v>354</v>
      </c>
      <c r="B366" s="169" t="s">
        <v>481</v>
      </c>
      <c r="C366" s="170" t="s">
        <v>181</v>
      </c>
      <c r="D366" s="170" t="s">
        <v>1047</v>
      </c>
      <c r="E366" s="170" t="s">
        <v>74</v>
      </c>
      <c r="F366" s="176">
        <f t="shared" si="16"/>
        <v>50</v>
      </c>
      <c r="G366" s="171">
        <v>50000</v>
      </c>
      <c r="H366" s="176">
        <f t="shared" si="17"/>
        <v>50</v>
      </c>
      <c r="I366" s="94">
        <v>50000</v>
      </c>
    </row>
    <row r="367" spans="1:9" ht="25.5">
      <c r="A367" s="168">
        <f t="shared" si="15"/>
        <v>355</v>
      </c>
      <c r="B367" s="169" t="s">
        <v>388</v>
      </c>
      <c r="C367" s="170" t="s">
        <v>181</v>
      </c>
      <c r="D367" s="170" t="s">
        <v>1047</v>
      </c>
      <c r="E367" s="170" t="s">
        <v>376</v>
      </c>
      <c r="F367" s="176">
        <f t="shared" si="16"/>
        <v>50</v>
      </c>
      <c r="G367" s="171">
        <v>50000</v>
      </c>
      <c r="H367" s="176">
        <f t="shared" si="17"/>
        <v>50</v>
      </c>
      <c r="I367" s="94">
        <v>50000</v>
      </c>
    </row>
    <row r="368" spans="1:9" ht="25.5">
      <c r="A368" s="168">
        <f t="shared" si="15"/>
        <v>356</v>
      </c>
      <c r="B368" s="169" t="s">
        <v>1333</v>
      </c>
      <c r="C368" s="170" t="s">
        <v>181</v>
      </c>
      <c r="D368" s="170" t="s">
        <v>1199</v>
      </c>
      <c r="E368" s="170" t="s">
        <v>74</v>
      </c>
      <c r="F368" s="176">
        <f t="shared" si="16"/>
        <v>350</v>
      </c>
      <c r="G368" s="171">
        <v>350000</v>
      </c>
      <c r="H368" s="176">
        <f t="shared" si="17"/>
        <v>350</v>
      </c>
      <c r="I368" s="94">
        <v>350000</v>
      </c>
    </row>
    <row r="369" spans="1:9" ht="25.5">
      <c r="A369" s="168">
        <f t="shared" si="15"/>
        <v>357</v>
      </c>
      <c r="B369" s="169" t="s">
        <v>388</v>
      </c>
      <c r="C369" s="170" t="s">
        <v>181</v>
      </c>
      <c r="D369" s="170" t="s">
        <v>1199</v>
      </c>
      <c r="E369" s="170" t="s">
        <v>376</v>
      </c>
      <c r="F369" s="176">
        <f t="shared" si="16"/>
        <v>350</v>
      </c>
      <c r="G369" s="171">
        <v>350000</v>
      </c>
      <c r="H369" s="176">
        <f t="shared" si="17"/>
        <v>350</v>
      </c>
      <c r="I369" s="94">
        <v>350000</v>
      </c>
    </row>
    <row r="370" spans="1:9" ht="12.75">
      <c r="A370" s="168">
        <f t="shared" si="15"/>
        <v>358</v>
      </c>
      <c r="B370" s="169" t="s">
        <v>256</v>
      </c>
      <c r="C370" s="170" t="s">
        <v>54</v>
      </c>
      <c r="D370" s="170" t="s">
        <v>844</v>
      </c>
      <c r="E370" s="170" t="s">
        <v>74</v>
      </c>
      <c r="F370" s="176">
        <f t="shared" si="16"/>
        <v>2495.657</v>
      </c>
      <c r="G370" s="171">
        <v>2495657</v>
      </c>
      <c r="H370" s="176">
        <f t="shared" si="17"/>
        <v>2495.657</v>
      </c>
      <c r="I370" s="94">
        <v>2495657</v>
      </c>
    </row>
    <row r="371" spans="1:9" ht="51">
      <c r="A371" s="168">
        <f t="shared" si="15"/>
        <v>359</v>
      </c>
      <c r="B371" s="169" t="s">
        <v>667</v>
      </c>
      <c r="C371" s="170" t="s">
        <v>54</v>
      </c>
      <c r="D371" s="170" t="s">
        <v>1029</v>
      </c>
      <c r="E371" s="170" t="s">
        <v>74</v>
      </c>
      <c r="F371" s="176">
        <f t="shared" si="16"/>
        <v>2495.657</v>
      </c>
      <c r="G371" s="171">
        <v>2495657</v>
      </c>
      <c r="H371" s="176">
        <f t="shared" si="17"/>
        <v>2495.657</v>
      </c>
      <c r="I371" s="94">
        <v>2495657</v>
      </c>
    </row>
    <row r="372" spans="1:9" ht="12.75">
      <c r="A372" s="168">
        <f t="shared" si="15"/>
        <v>360</v>
      </c>
      <c r="B372" s="169" t="s">
        <v>482</v>
      </c>
      <c r="C372" s="170" t="s">
        <v>54</v>
      </c>
      <c r="D372" s="170" t="s">
        <v>1048</v>
      </c>
      <c r="E372" s="170" t="s">
        <v>74</v>
      </c>
      <c r="F372" s="176">
        <f t="shared" si="16"/>
        <v>2495.657</v>
      </c>
      <c r="G372" s="171">
        <v>2495657</v>
      </c>
      <c r="H372" s="176">
        <f t="shared" si="17"/>
        <v>2495.657</v>
      </c>
      <c r="I372" s="94">
        <v>2495657</v>
      </c>
    </row>
    <row r="373" spans="1:9" ht="38.25">
      <c r="A373" s="168">
        <f t="shared" si="15"/>
        <v>361</v>
      </c>
      <c r="B373" s="169" t="s">
        <v>655</v>
      </c>
      <c r="C373" s="170" t="s">
        <v>54</v>
      </c>
      <c r="D373" s="170" t="s">
        <v>1049</v>
      </c>
      <c r="E373" s="170" t="s">
        <v>74</v>
      </c>
      <c r="F373" s="176">
        <f t="shared" si="16"/>
        <v>2101.082</v>
      </c>
      <c r="G373" s="171">
        <v>2101082</v>
      </c>
      <c r="H373" s="176">
        <f t="shared" si="17"/>
        <v>2101.082</v>
      </c>
      <c r="I373" s="94">
        <v>2101082</v>
      </c>
    </row>
    <row r="374" spans="1:9" ht="25.5">
      <c r="A374" s="168">
        <f t="shared" si="15"/>
        <v>362</v>
      </c>
      <c r="B374" s="169" t="s">
        <v>394</v>
      </c>
      <c r="C374" s="170" t="s">
        <v>54</v>
      </c>
      <c r="D374" s="170" t="s">
        <v>1049</v>
      </c>
      <c r="E374" s="170" t="s">
        <v>377</v>
      </c>
      <c r="F374" s="176">
        <f t="shared" si="16"/>
        <v>1780.117</v>
      </c>
      <c r="G374" s="171">
        <v>1780117</v>
      </c>
      <c r="H374" s="176">
        <f t="shared" si="17"/>
        <v>1780.117</v>
      </c>
      <c r="I374" s="94">
        <v>1780117</v>
      </c>
    </row>
    <row r="375" spans="1:9" ht="25.5">
      <c r="A375" s="168">
        <f t="shared" si="15"/>
        <v>363</v>
      </c>
      <c r="B375" s="169" t="s">
        <v>388</v>
      </c>
      <c r="C375" s="170" t="s">
        <v>54</v>
      </c>
      <c r="D375" s="170" t="s">
        <v>1049</v>
      </c>
      <c r="E375" s="170" t="s">
        <v>376</v>
      </c>
      <c r="F375" s="176">
        <f t="shared" si="16"/>
        <v>320.965</v>
      </c>
      <c r="G375" s="171">
        <v>320965</v>
      </c>
      <c r="H375" s="176">
        <f t="shared" si="17"/>
        <v>320.965</v>
      </c>
      <c r="I375" s="94">
        <v>320965</v>
      </c>
    </row>
    <row r="376" spans="1:9" ht="38.25">
      <c r="A376" s="168">
        <f t="shared" si="15"/>
        <v>364</v>
      </c>
      <c r="B376" s="169" t="s">
        <v>1201</v>
      </c>
      <c r="C376" s="170" t="s">
        <v>54</v>
      </c>
      <c r="D376" s="170" t="s">
        <v>1202</v>
      </c>
      <c r="E376" s="170" t="s">
        <v>74</v>
      </c>
      <c r="F376" s="176">
        <f t="shared" si="16"/>
        <v>394.575</v>
      </c>
      <c r="G376" s="171">
        <v>394575</v>
      </c>
      <c r="H376" s="176">
        <f t="shared" si="17"/>
        <v>394.575</v>
      </c>
      <c r="I376" s="94">
        <v>394575</v>
      </c>
    </row>
    <row r="377" spans="1:9" ht="25.5">
      <c r="A377" s="168">
        <f t="shared" si="15"/>
        <v>365</v>
      </c>
      <c r="B377" s="169" t="s">
        <v>388</v>
      </c>
      <c r="C377" s="170" t="s">
        <v>54</v>
      </c>
      <c r="D377" s="170" t="s">
        <v>1202</v>
      </c>
      <c r="E377" s="170" t="s">
        <v>376</v>
      </c>
      <c r="F377" s="176">
        <f t="shared" si="16"/>
        <v>394.575</v>
      </c>
      <c r="G377" s="171">
        <v>394575</v>
      </c>
      <c r="H377" s="176">
        <f t="shared" si="17"/>
        <v>394.575</v>
      </c>
      <c r="I377" s="94">
        <v>394575</v>
      </c>
    </row>
    <row r="378" spans="1:9" ht="12.75">
      <c r="A378" s="168">
        <f t="shared" si="15"/>
        <v>366</v>
      </c>
      <c r="B378" s="169" t="s">
        <v>257</v>
      </c>
      <c r="C378" s="170" t="s">
        <v>182</v>
      </c>
      <c r="D378" s="170" t="s">
        <v>844</v>
      </c>
      <c r="E378" s="170" t="s">
        <v>74</v>
      </c>
      <c r="F378" s="176">
        <f t="shared" si="16"/>
        <v>87404.861</v>
      </c>
      <c r="G378" s="171">
        <v>87404861</v>
      </c>
      <c r="H378" s="176">
        <f t="shared" si="17"/>
        <v>87404.861</v>
      </c>
      <c r="I378" s="94">
        <v>87404861</v>
      </c>
    </row>
    <row r="379" spans="1:9" ht="36" customHeight="1">
      <c r="A379" s="168">
        <f t="shared" si="15"/>
        <v>367</v>
      </c>
      <c r="B379" s="169" t="s">
        <v>258</v>
      </c>
      <c r="C379" s="170" t="s">
        <v>183</v>
      </c>
      <c r="D379" s="170" t="s">
        <v>844</v>
      </c>
      <c r="E379" s="170" t="s">
        <v>74</v>
      </c>
      <c r="F379" s="176">
        <f t="shared" si="16"/>
        <v>4619.765</v>
      </c>
      <c r="G379" s="171">
        <v>4619765</v>
      </c>
      <c r="H379" s="176">
        <f t="shared" si="17"/>
        <v>4619.765</v>
      </c>
      <c r="I379" s="94">
        <v>4619765</v>
      </c>
    </row>
    <row r="380" spans="1:9" ht="12.75">
      <c r="A380" s="168">
        <f t="shared" si="15"/>
        <v>368</v>
      </c>
      <c r="B380" s="169" t="s">
        <v>368</v>
      </c>
      <c r="C380" s="170" t="s">
        <v>183</v>
      </c>
      <c r="D380" s="170" t="s">
        <v>845</v>
      </c>
      <c r="E380" s="170" t="s">
        <v>74</v>
      </c>
      <c r="F380" s="176">
        <f t="shared" si="16"/>
        <v>4619.765</v>
      </c>
      <c r="G380" s="171">
        <v>4619765</v>
      </c>
      <c r="H380" s="176">
        <f t="shared" si="17"/>
        <v>4619.765</v>
      </c>
      <c r="I380" s="94">
        <v>4619765</v>
      </c>
    </row>
    <row r="381" spans="1:9" ht="12.75">
      <c r="A381" s="168">
        <f t="shared" si="15"/>
        <v>369</v>
      </c>
      <c r="B381" s="169" t="s">
        <v>385</v>
      </c>
      <c r="C381" s="170" t="s">
        <v>183</v>
      </c>
      <c r="D381" s="170" t="s">
        <v>845</v>
      </c>
      <c r="E381" s="170" t="s">
        <v>74</v>
      </c>
      <c r="F381" s="176">
        <f t="shared" si="16"/>
        <v>4619.765</v>
      </c>
      <c r="G381" s="171">
        <v>4619765</v>
      </c>
      <c r="H381" s="176">
        <f t="shared" si="17"/>
        <v>4619.765</v>
      </c>
      <c r="I381" s="94">
        <v>4619765</v>
      </c>
    </row>
    <row r="382" spans="1:9" ht="12.75">
      <c r="A382" s="168">
        <f t="shared" si="15"/>
        <v>370</v>
      </c>
      <c r="B382" s="169" t="s">
        <v>432</v>
      </c>
      <c r="C382" s="170" t="s">
        <v>183</v>
      </c>
      <c r="D382" s="170" t="s">
        <v>964</v>
      </c>
      <c r="E382" s="170" t="s">
        <v>74</v>
      </c>
      <c r="F382" s="176">
        <f t="shared" si="16"/>
        <v>4619.765</v>
      </c>
      <c r="G382" s="171">
        <v>4619765</v>
      </c>
      <c r="H382" s="176">
        <f t="shared" si="17"/>
        <v>4619.765</v>
      </c>
      <c r="I382" s="94">
        <v>4619765</v>
      </c>
    </row>
    <row r="383" spans="1:9" ht="25.5">
      <c r="A383" s="168">
        <f t="shared" si="15"/>
        <v>371</v>
      </c>
      <c r="B383" s="169" t="s">
        <v>433</v>
      </c>
      <c r="C383" s="170" t="s">
        <v>183</v>
      </c>
      <c r="D383" s="170" t="s">
        <v>964</v>
      </c>
      <c r="E383" s="170" t="s">
        <v>380</v>
      </c>
      <c r="F383" s="176">
        <f t="shared" si="16"/>
        <v>4619.765</v>
      </c>
      <c r="G383" s="171">
        <v>4619765</v>
      </c>
      <c r="H383" s="176">
        <f t="shared" si="17"/>
        <v>4619.765</v>
      </c>
      <c r="I383" s="94">
        <v>4619765</v>
      </c>
    </row>
    <row r="384" spans="1:9" ht="12.75">
      <c r="A384" s="168">
        <f t="shared" si="15"/>
        <v>372</v>
      </c>
      <c r="B384" s="169" t="s">
        <v>259</v>
      </c>
      <c r="C384" s="170" t="s">
        <v>184</v>
      </c>
      <c r="D384" s="170" t="s">
        <v>844</v>
      </c>
      <c r="E384" s="170" t="s">
        <v>74</v>
      </c>
      <c r="F384" s="176">
        <f t="shared" si="16"/>
        <v>75819.428</v>
      </c>
      <c r="G384" s="171">
        <v>75819428</v>
      </c>
      <c r="H384" s="176">
        <f t="shared" si="17"/>
        <v>75819.428</v>
      </c>
      <c r="I384" s="94">
        <v>75819428</v>
      </c>
    </row>
    <row r="385" spans="1:9" ht="51">
      <c r="A385" s="168">
        <f t="shared" si="15"/>
        <v>373</v>
      </c>
      <c r="B385" s="169" t="s">
        <v>660</v>
      </c>
      <c r="C385" s="170" t="s">
        <v>184</v>
      </c>
      <c r="D385" s="170" t="s">
        <v>915</v>
      </c>
      <c r="E385" s="170" t="s">
        <v>74</v>
      </c>
      <c r="F385" s="176">
        <f t="shared" si="16"/>
        <v>900</v>
      </c>
      <c r="G385" s="171">
        <v>900000</v>
      </c>
      <c r="H385" s="176">
        <f t="shared" si="17"/>
        <v>900</v>
      </c>
      <c r="I385" s="94">
        <v>900000</v>
      </c>
    </row>
    <row r="386" spans="1:9" ht="63.75">
      <c r="A386" s="168">
        <f t="shared" si="15"/>
        <v>374</v>
      </c>
      <c r="B386" s="169" t="s">
        <v>431</v>
      </c>
      <c r="C386" s="170" t="s">
        <v>184</v>
      </c>
      <c r="D386" s="170" t="s">
        <v>961</v>
      </c>
      <c r="E386" s="170" t="s">
        <v>74</v>
      </c>
      <c r="F386" s="176">
        <f t="shared" si="16"/>
        <v>900</v>
      </c>
      <c r="G386" s="171">
        <v>900000</v>
      </c>
      <c r="H386" s="176">
        <f t="shared" si="17"/>
        <v>900</v>
      </c>
      <c r="I386" s="94">
        <v>900000</v>
      </c>
    </row>
    <row r="387" spans="1:9" ht="38.25">
      <c r="A387" s="168">
        <f t="shared" si="15"/>
        <v>375</v>
      </c>
      <c r="B387" s="169" t="s">
        <v>434</v>
      </c>
      <c r="C387" s="170" t="s">
        <v>184</v>
      </c>
      <c r="D387" s="170" t="s">
        <v>965</v>
      </c>
      <c r="E387" s="170" t="s">
        <v>74</v>
      </c>
      <c r="F387" s="176">
        <f t="shared" si="16"/>
        <v>300</v>
      </c>
      <c r="G387" s="171">
        <v>300000</v>
      </c>
      <c r="H387" s="176">
        <f t="shared" si="17"/>
        <v>300</v>
      </c>
      <c r="I387" s="94">
        <v>300000</v>
      </c>
    </row>
    <row r="388" spans="1:9" ht="25.5">
      <c r="A388" s="168">
        <f t="shared" si="15"/>
        <v>376</v>
      </c>
      <c r="B388" s="169" t="s">
        <v>435</v>
      </c>
      <c r="C388" s="170" t="s">
        <v>184</v>
      </c>
      <c r="D388" s="170" t="s">
        <v>965</v>
      </c>
      <c r="E388" s="170" t="s">
        <v>381</v>
      </c>
      <c r="F388" s="176">
        <f t="shared" si="16"/>
        <v>300</v>
      </c>
      <c r="G388" s="171">
        <v>300000</v>
      </c>
      <c r="H388" s="176">
        <f t="shared" si="17"/>
        <v>300</v>
      </c>
      <c r="I388" s="94">
        <v>300000</v>
      </c>
    </row>
    <row r="389" spans="1:9" ht="51">
      <c r="A389" s="168">
        <f t="shared" si="15"/>
        <v>377</v>
      </c>
      <c r="B389" s="169" t="s">
        <v>436</v>
      </c>
      <c r="C389" s="170" t="s">
        <v>184</v>
      </c>
      <c r="D389" s="170" t="s">
        <v>966</v>
      </c>
      <c r="E389" s="170" t="s">
        <v>74</v>
      </c>
      <c r="F389" s="176">
        <f t="shared" si="16"/>
        <v>600</v>
      </c>
      <c r="G389" s="171">
        <v>600000</v>
      </c>
      <c r="H389" s="176">
        <f t="shared" si="17"/>
        <v>600</v>
      </c>
      <c r="I389" s="94">
        <v>600000</v>
      </c>
    </row>
    <row r="390" spans="1:9" ht="25.5">
      <c r="A390" s="168">
        <f t="shared" si="15"/>
        <v>378</v>
      </c>
      <c r="B390" s="169" t="s">
        <v>435</v>
      </c>
      <c r="C390" s="170" t="s">
        <v>184</v>
      </c>
      <c r="D390" s="170" t="s">
        <v>966</v>
      </c>
      <c r="E390" s="170" t="s">
        <v>381</v>
      </c>
      <c r="F390" s="176">
        <f t="shared" si="16"/>
        <v>600</v>
      </c>
      <c r="G390" s="171">
        <v>600000</v>
      </c>
      <c r="H390" s="176">
        <f t="shared" si="17"/>
        <v>600</v>
      </c>
      <c r="I390" s="94">
        <v>600000</v>
      </c>
    </row>
    <row r="391" spans="1:9" ht="51">
      <c r="A391" s="168">
        <f t="shared" si="15"/>
        <v>379</v>
      </c>
      <c r="B391" s="169" t="s">
        <v>667</v>
      </c>
      <c r="C391" s="170" t="s">
        <v>184</v>
      </c>
      <c r="D391" s="170" t="s">
        <v>1029</v>
      </c>
      <c r="E391" s="170" t="s">
        <v>74</v>
      </c>
      <c r="F391" s="176">
        <f t="shared" si="16"/>
        <v>1180</v>
      </c>
      <c r="G391" s="171">
        <v>1180000</v>
      </c>
      <c r="H391" s="176">
        <f t="shared" si="17"/>
        <v>1180</v>
      </c>
      <c r="I391" s="94">
        <v>1180000</v>
      </c>
    </row>
    <row r="392" spans="1:9" ht="25.5">
      <c r="A392" s="168">
        <f t="shared" si="15"/>
        <v>380</v>
      </c>
      <c r="B392" s="169" t="s">
        <v>483</v>
      </c>
      <c r="C392" s="170" t="s">
        <v>184</v>
      </c>
      <c r="D392" s="170" t="s">
        <v>1050</v>
      </c>
      <c r="E392" s="170" t="s">
        <v>74</v>
      </c>
      <c r="F392" s="176">
        <f t="shared" si="16"/>
        <v>1000</v>
      </c>
      <c r="G392" s="171">
        <v>1000000</v>
      </c>
      <c r="H392" s="176">
        <f t="shared" si="17"/>
        <v>1000</v>
      </c>
      <c r="I392" s="94">
        <v>1000000</v>
      </c>
    </row>
    <row r="393" spans="1:9" ht="25.5">
      <c r="A393" s="168">
        <f t="shared" si="15"/>
        <v>381</v>
      </c>
      <c r="B393" s="169" t="s">
        <v>484</v>
      </c>
      <c r="C393" s="170" t="s">
        <v>184</v>
      </c>
      <c r="D393" s="170" t="s">
        <v>1051</v>
      </c>
      <c r="E393" s="170" t="s">
        <v>74</v>
      </c>
      <c r="F393" s="176">
        <f t="shared" si="16"/>
        <v>1000</v>
      </c>
      <c r="G393" s="171">
        <v>1000000</v>
      </c>
      <c r="H393" s="176">
        <f t="shared" si="17"/>
        <v>1000</v>
      </c>
      <c r="I393" s="94">
        <v>1000000</v>
      </c>
    </row>
    <row r="394" spans="1:9" ht="25.5">
      <c r="A394" s="168">
        <f t="shared" si="15"/>
        <v>382</v>
      </c>
      <c r="B394" s="169" t="s">
        <v>435</v>
      </c>
      <c r="C394" s="170" t="s">
        <v>184</v>
      </c>
      <c r="D394" s="170" t="s">
        <v>1051</v>
      </c>
      <c r="E394" s="170" t="s">
        <v>381</v>
      </c>
      <c r="F394" s="176">
        <f t="shared" si="16"/>
        <v>1000</v>
      </c>
      <c r="G394" s="171">
        <v>1000000</v>
      </c>
      <c r="H394" s="176">
        <f t="shared" si="17"/>
        <v>1000</v>
      </c>
      <c r="I394" s="94">
        <v>1000000</v>
      </c>
    </row>
    <row r="395" spans="1:9" ht="51">
      <c r="A395" s="168">
        <f t="shared" si="15"/>
        <v>383</v>
      </c>
      <c r="B395" s="169" t="s">
        <v>1106</v>
      </c>
      <c r="C395" s="170" t="s">
        <v>184</v>
      </c>
      <c r="D395" s="170" t="s">
        <v>1053</v>
      </c>
      <c r="E395" s="170" t="s">
        <v>74</v>
      </c>
      <c r="F395" s="176">
        <f t="shared" si="16"/>
        <v>180</v>
      </c>
      <c r="G395" s="171">
        <v>180000</v>
      </c>
      <c r="H395" s="176">
        <f t="shared" si="17"/>
        <v>180</v>
      </c>
      <c r="I395" s="94">
        <v>180000</v>
      </c>
    </row>
    <row r="396" spans="1:9" ht="25.5">
      <c r="A396" s="168">
        <f t="shared" si="15"/>
        <v>384</v>
      </c>
      <c r="B396" s="169" t="s">
        <v>1107</v>
      </c>
      <c r="C396" s="170" t="s">
        <v>184</v>
      </c>
      <c r="D396" s="170" t="s">
        <v>1055</v>
      </c>
      <c r="E396" s="170" t="s">
        <v>74</v>
      </c>
      <c r="F396" s="176">
        <f t="shared" si="16"/>
        <v>180</v>
      </c>
      <c r="G396" s="171">
        <v>180000</v>
      </c>
      <c r="H396" s="176">
        <f t="shared" si="17"/>
        <v>180</v>
      </c>
      <c r="I396" s="94">
        <v>180000</v>
      </c>
    </row>
    <row r="397" spans="1:9" ht="25.5">
      <c r="A397" s="168">
        <f t="shared" si="15"/>
        <v>385</v>
      </c>
      <c r="B397" s="169" t="s">
        <v>435</v>
      </c>
      <c r="C397" s="170" t="s">
        <v>184</v>
      </c>
      <c r="D397" s="170" t="s">
        <v>1055</v>
      </c>
      <c r="E397" s="170" t="s">
        <v>381</v>
      </c>
      <c r="F397" s="176">
        <f t="shared" si="16"/>
        <v>180</v>
      </c>
      <c r="G397" s="171">
        <v>180000</v>
      </c>
      <c r="H397" s="176">
        <f t="shared" si="17"/>
        <v>180</v>
      </c>
      <c r="I397" s="94">
        <v>180000</v>
      </c>
    </row>
    <row r="398" spans="1:9" ht="51">
      <c r="A398" s="168">
        <f t="shared" si="15"/>
        <v>386</v>
      </c>
      <c r="B398" s="169" t="s">
        <v>669</v>
      </c>
      <c r="C398" s="170" t="s">
        <v>184</v>
      </c>
      <c r="D398" s="170" t="s">
        <v>967</v>
      </c>
      <c r="E398" s="170" t="s">
        <v>74</v>
      </c>
      <c r="F398" s="176">
        <f t="shared" si="16"/>
        <v>73510.332</v>
      </c>
      <c r="G398" s="171">
        <v>73510332</v>
      </c>
      <c r="H398" s="176">
        <f t="shared" si="17"/>
        <v>73510.332</v>
      </c>
      <c r="I398" s="94">
        <v>73510332</v>
      </c>
    </row>
    <row r="399" spans="1:9" ht="51">
      <c r="A399" s="168">
        <f aca="true" t="shared" si="18" ref="A399:A462">1+A398</f>
        <v>387</v>
      </c>
      <c r="B399" s="169" t="s">
        <v>684</v>
      </c>
      <c r="C399" s="170" t="s">
        <v>184</v>
      </c>
      <c r="D399" s="170" t="s">
        <v>967</v>
      </c>
      <c r="E399" s="170" t="s">
        <v>74</v>
      </c>
      <c r="F399" s="176">
        <f aca="true" t="shared" si="19" ref="F399:F462">G399/1000</f>
        <v>73510.332</v>
      </c>
      <c r="G399" s="171">
        <v>73510332</v>
      </c>
      <c r="H399" s="176">
        <f aca="true" t="shared" si="20" ref="H399:H462">I399/1000</f>
        <v>73510.332</v>
      </c>
      <c r="I399" s="94">
        <v>73510332</v>
      </c>
    </row>
    <row r="400" spans="1:9" ht="38.25">
      <c r="A400" s="168">
        <f t="shared" si="18"/>
        <v>388</v>
      </c>
      <c r="B400" s="169" t="s">
        <v>437</v>
      </c>
      <c r="C400" s="170" t="s">
        <v>184</v>
      </c>
      <c r="D400" s="170" t="s">
        <v>968</v>
      </c>
      <c r="E400" s="170" t="s">
        <v>74</v>
      </c>
      <c r="F400" s="176">
        <f t="shared" si="19"/>
        <v>200</v>
      </c>
      <c r="G400" s="171">
        <v>200000</v>
      </c>
      <c r="H400" s="176">
        <f t="shared" si="20"/>
        <v>200</v>
      </c>
      <c r="I400" s="94">
        <v>200000</v>
      </c>
    </row>
    <row r="401" spans="1:9" ht="12.75">
      <c r="A401" s="168">
        <f t="shared" si="18"/>
        <v>389</v>
      </c>
      <c r="B401" s="169" t="s">
        <v>414</v>
      </c>
      <c r="C401" s="170" t="s">
        <v>184</v>
      </c>
      <c r="D401" s="170" t="s">
        <v>968</v>
      </c>
      <c r="E401" s="170" t="s">
        <v>371</v>
      </c>
      <c r="F401" s="176">
        <f t="shared" si="19"/>
        <v>200</v>
      </c>
      <c r="G401" s="171">
        <v>200000</v>
      </c>
      <c r="H401" s="176">
        <f t="shared" si="20"/>
        <v>200</v>
      </c>
      <c r="I401" s="94">
        <v>200000</v>
      </c>
    </row>
    <row r="402" spans="1:9" ht="25.5">
      <c r="A402" s="168">
        <f t="shared" si="18"/>
        <v>390</v>
      </c>
      <c r="B402" s="169" t="s">
        <v>438</v>
      </c>
      <c r="C402" s="170" t="s">
        <v>184</v>
      </c>
      <c r="D402" s="170" t="s">
        <v>969</v>
      </c>
      <c r="E402" s="170" t="s">
        <v>74</v>
      </c>
      <c r="F402" s="176">
        <f t="shared" si="19"/>
        <v>100</v>
      </c>
      <c r="G402" s="171">
        <v>100000</v>
      </c>
      <c r="H402" s="176">
        <f t="shared" si="20"/>
        <v>100</v>
      </c>
      <c r="I402" s="94">
        <v>100000</v>
      </c>
    </row>
    <row r="403" spans="1:9" ht="25.5">
      <c r="A403" s="168">
        <f t="shared" si="18"/>
        <v>391</v>
      </c>
      <c r="B403" s="169" t="s">
        <v>388</v>
      </c>
      <c r="C403" s="170" t="s">
        <v>184</v>
      </c>
      <c r="D403" s="170" t="s">
        <v>969</v>
      </c>
      <c r="E403" s="170" t="s">
        <v>376</v>
      </c>
      <c r="F403" s="176">
        <f t="shared" si="19"/>
        <v>100</v>
      </c>
      <c r="G403" s="171">
        <v>100000</v>
      </c>
      <c r="H403" s="176">
        <f t="shared" si="20"/>
        <v>100</v>
      </c>
      <c r="I403" s="94">
        <v>100000</v>
      </c>
    </row>
    <row r="404" spans="1:9" ht="25.5">
      <c r="A404" s="168">
        <f t="shared" si="18"/>
        <v>392</v>
      </c>
      <c r="B404" s="169" t="s">
        <v>439</v>
      </c>
      <c r="C404" s="170" t="s">
        <v>184</v>
      </c>
      <c r="D404" s="170" t="s">
        <v>970</v>
      </c>
      <c r="E404" s="170" t="s">
        <v>74</v>
      </c>
      <c r="F404" s="176">
        <f t="shared" si="19"/>
        <v>380</v>
      </c>
      <c r="G404" s="171">
        <v>380000</v>
      </c>
      <c r="H404" s="176">
        <f t="shared" si="20"/>
        <v>380</v>
      </c>
      <c r="I404" s="94">
        <v>380000</v>
      </c>
    </row>
    <row r="405" spans="1:9" ht="38.25">
      <c r="A405" s="168">
        <f t="shared" si="18"/>
        <v>393</v>
      </c>
      <c r="B405" s="169" t="s">
        <v>656</v>
      </c>
      <c r="C405" s="170" t="s">
        <v>184</v>
      </c>
      <c r="D405" s="170" t="s">
        <v>970</v>
      </c>
      <c r="E405" s="170" t="s">
        <v>657</v>
      </c>
      <c r="F405" s="176">
        <f t="shared" si="19"/>
        <v>380</v>
      </c>
      <c r="G405" s="171">
        <v>380000</v>
      </c>
      <c r="H405" s="176">
        <f t="shared" si="20"/>
        <v>380</v>
      </c>
      <c r="I405" s="94">
        <v>380000</v>
      </c>
    </row>
    <row r="406" spans="1:9" ht="89.25">
      <c r="A406" s="168">
        <f t="shared" si="18"/>
        <v>394</v>
      </c>
      <c r="B406" s="169" t="s">
        <v>1108</v>
      </c>
      <c r="C406" s="170" t="s">
        <v>184</v>
      </c>
      <c r="D406" s="170" t="s">
        <v>972</v>
      </c>
      <c r="E406" s="170" t="s">
        <v>74</v>
      </c>
      <c r="F406" s="176">
        <f t="shared" si="19"/>
        <v>110</v>
      </c>
      <c r="G406" s="171">
        <v>110000</v>
      </c>
      <c r="H406" s="176">
        <f t="shared" si="20"/>
        <v>110</v>
      </c>
      <c r="I406" s="94">
        <v>110000</v>
      </c>
    </row>
    <row r="407" spans="1:9" ht="25.5">
      <c r="A407" s="168">
        <f t="shared" si="18"/>
        <v>395</v>
      </c>
      <c r="B407" s="169" t="s">
        <v>388</v>
      </c>
      <c r="C407" s="170" t="s">
        <v>184</v>
      </c>
      <c r="D407" s="170" t="s">
        <v>972</v>
      </c>
      <c r="E407" s="170" t="s">
        <v>376</v>
      </c>
      <c r="F407" s="176">
        <f t="shared" si="19"/>
        <v>110</v>
      </c>
      <c r="G407" s="171">
        <v>110000</v>
      </c>
      <c r="H407" s="176">
        <f t="shared" si="20"/>
        <v>110</v>
      </c>
      <c r="I407" s="94">
        <v>110000</v>
      </c>
    </row>
    <row r="408" spans="1:9" ht="25.5">
      <c r="A408" s="168">
        <f t="shared" si="18"/>
        <v>396</v>
      </c>
      <c r="B408" s="169" t="s">
        <v>440</v>
      </c>
      <c r="C408" s="170" t="s">
        <v>184</v>
      </c>
      <c r="D408" s="170" t="s">
        <v>973</v>
      </c>
      <c r="E408" s="170" t="s">
        <v>74</v>
      </c>
      <c r="F408" s="176">
        <f t="shared" si="19"/>
        <v>10</v>
      </c>
      <c r="G408" s="171">
        <v>10000</v>
      </c>
      <c r="H408" s="176">
        <f t="shared" si="20"/>
        <v>10</v>
      </c>
      <c r="I408" s="94">
        <v>10000</v>
      </c>
    </row>
    <row r="409" spans="1:9" ht="25.5">
      <c r="A409" s="168">
        <f t="shared" si="18"/>
        <v>397</v>
      </c>
      <c r="B409" s="169" t="s">
        <v>388</v>
      </c>
      <c r="C409" s="170" t="s">
        <v>184</v>
      </c>
      <c r="D409" s="170" t="s">
        <v>973</v>
      </c>
      <c r="E409" s="170" t="s">
        <v>376</v>
      </c>
      <c r="F409" s="176">
        <f t="shared" si="19"/>
        <v>10</v>
      </c>
      <c r="G409" s="171">
        <v>10000</v>
      </c>
      <c r="H409" s="176">
        <f t="shared" si="20"/>
        <v>10</v>
      </c>
      <c r="I409" s="94">
        <v>10000</v>
      </c>
    </row>
    <row r="410" spans="1:9" ht="140.25">
      <c r="A410" s="168">
        <f t="shared" si="18"/>
        <v>398</v>
      </c>
      <c r="B410" s="169" t="s">
        <v>1109</v>
      </c>
      <c r="C410" s="170" t="s">
        <v>184</v>
      </c>
      <c r="D410" s="170" t="s">
        <v>975</v>
      </c>
      <c r="E410" s="170" t="s">
        <v>74</v>
      </c>
      <c r="F410" s="176">
        <f t="shared" si="19"/>
        <v>7831.682</v>
      </c>
      <c r="G410" s="171">
        <v>7831682</v>
      </c>
      <c r="H410" s="176">
        <f t="shared" si="20"/>
        <v>7831.682</v>
      </c>
      <c r="I410" s="94">
        <v>7831682</v>
      </c>
    </row>
    <row r="411" spans="1:9" ht="25.5">
      <c r="A411" s="168">
        <f t="shared" si="18"/>
        <v>399</v>
      </c>
      <c r="B411" s="169" t="s">
        <v>388</v>
      </c>
      <c r="C411" s="170" t="s">
        <v>184</v>
      </c>
      <c r="D411" s="170" t="s">
        <v>975</v>
      </c>
      <c r="E411" s="170" t="s">
        <v>376</v>
      </c>
      <c r="F411" s="176">
        <f t="shared" si="19"/>
        <v>101.682</v>
      </c>
      <c r="G411" s="171">
        <v>101682</v>
      </c>
      <c r="H411" s="176">
        <f t="shared" si="20"/>
        <v>101.682</v>
      </c>
      <c r="I411" s="94">
        <v>101682</v>
      </c>
    </row>
    <row r="412" spans="1:9" ht="25.5">
      <c r="A412" s="168">
        <f t="shared" si="18"/>
        <v>400</v>
      </c>
      <c r="B412" s="169" t="s">
        <v>433</v>
      </c>
      <c r="C412" s="170" t="s">
        <v>184</v>
      </c>
      <c r="D412" s="170" t="s">
        <v>975</v>
      </c>
      <c r="E412" s="170" t="s">
        <v>380</v>
      </c>
      <c r="F412" s="176">
        <f t="shared" si="19"/>
        <v>7730</v>
      </c>
      <c r="G412" s="171">
        <v>7730000</v>
      </c>
      <c r="H412" s="176">
        <f t="shared" si="20"/>
        <v>7730</v>
      </c>
      <c r="I412" s="94">
        <v>7730000</v>
      </c>
    </row>
    <row r="413" spans="1:13" ht="127.5">
      <c r="A413" s="168">
        <f t="shared" si="18"/>
        <v>401</v>
      </c>
      <c r="B413" s="169" t="s">
        <v>1110</v>
      </c>
      <c r="C413" s="170" t="s">
        <v>184</v>
      </c>
      <c r="D413" s="170" t="s">
        <v>977</v>
      </c>
      <c r="E413" s="170" t="s">
        <v>74</v>
      </c>
      <c r="F413" s="176">
        <f t="shared" si="19"/>
        <v>57087.65</v>
      </c>
      <c r="G413" s="171">
        <v>57087650</v>
      </c>
      <c r="H413" s="176">
        <f t="shared" si="20"/>
        <v>57087.65</v>
      </c>
      <c r="I413" s="94">
        <v>57087650</v>
      </c>
      <c r="L413" s="80"/>
      <c r="M413" s="80"/>
    </row>
    <row r="414" spans="1:9" ht="25.5">
      <c r="A414" s="168">
        <f t="shared" si="18"/>
        <v>402</v>
      </c>
      <c r="B414" s="169" t="s">
        <v>388</v>
      </c>
      <c r="C414" s="170" t="s">
        <v>184</v>
      </c>
      <c r="D414" s="170" t="s">
        <v>977</v>
      </c>
      <c r="E414" s="170" t="s">
        <v>376</v>
      </c>
      <c r="F414" s="176">
        <f t="shared" si="19"/>
        <v>680</v>
      </c>
      <c r="G414" s="171">
        <v>680000</v>
      </c>
      <c r="H414" s="176">
        <f t="shared" si="20"/>
        <v>680</v>
      </c>
      <c r="I414" s="94">
        <v>680000</v>
      </c>
    </row>
    <row r="415" spans="1:9" ht="25.5">
      <c r="A415" s="168">
        <f t="shared" si="18"/>
        <v>403</v>
      </c>
      <c r="B415" s="169" t="s">
        <v>433</v>
      </c>
      <c r="C415" s="170" t="s">
        <v>184</v>
      </c>
      <c r="D415" s="170" t="s">
        <v>977</v>
      </c>
      <c r="E415" s="170" t="s">
        <v>380</v>
      </c>
      <c r="F415" s="176">
        <f t="shared" si="19"/>
        <v>56407.65</v>
      </c>
      <c r="G415" s="171">
        <v>56407650</v>
      </c>
      <c r="H415" s="176">
        <f t="shared" si="20"/>
        <v>56407.65</v>
      </c>
      <c r="I415" s="94">
        <v>56407650</v>
      </c>
    </row>
    <row r="416" spans="1:9" ht="63.75">
      <c r="A416" s="168">
        <f t="shared" si="18"/>
        <v>404</v>
      </c>
      <c r="B416" s="169" t="s">
        <v>1111</v>
      </c>
      <c r="C416" s="170" t="s">
        <v>184</v>
      </c>
      <c r="D416" s="170" t="s">
        <v>979</v>
      </c>
      <c r="E416" s="170" t="s">
        <v>74</v>
      </c>
      <c r="F416" s="176">
        <f t="shared" si="19"/>
        <v>7791</v>
      </c>
      <c r="G416" s="171">
        <v>7791000</v>
      </c>
      <c r="H416" s="176">
        <f t="shared" si="20"/>
        <v>7791</v>
      </c>
      <c r="I416" s="94">
        <v>7791000</v>
      </c>
    </row>
    <row r="417" spans="1:9" ht="25.5">
      <c r="A417" s="168">
        <f t="shared" si="18"/>
        <v>405</v>
      </c>
      <c r="B417" s="169" t="s">
        <v>388</v>
      </c>
      <c r="C417" s="170" t="s">
        <v>184</v>
      </c>
      <c r="D417" s="170" t="s">
        <v>979</v>
      </c>
      <c r="E417" s="170" t="s">
        <v>376</v>
      </c>
      <c r="F417" s="176">
        <f t="shared" si="19"/>
        <v>107</v>
      </c>
      <c r="G417" s="171">
        <v>107000</v>
      </c>
      <c r="H417" s="176">
        <f t="shared" si="20"/>
        <v>107</v>
      </c>
      <c r="I417" s="94">
        <v>107000</v>
      </c>
    </row>
    <row r="418" spans="1:9" ht="25.5">
      <c r="A418" s="168">
        <f t="shared" si="18"/>
        <v>406</v>
      </c>
      <c r="B418" s="169" t="s">
        <v>433</v>
      </c>
      <c r="C418" s="170" t="s">
        <v>184</v>
      </c>
      <c r="D418" s="170" t="s">
        <v>979</v>
      </c>
      <c r="E418" s="170" t="s">
        <v>380</v>
      </c>
      <c r="F418" s="176">
        <f t="shared" si="19"/>
        <v>7684</v>
      </c>
      <c r="G418" s="171">
        <v>7684000</v>
      </c>
      <c r="H418" s="176">
        <f t="shared" si="20"/>
        <v>7684</v>
      </c>
      <c r="I418" s="94">
        <v>7684000</v>
      </c>
    </row>
    <row r="419" spans="1:9" ht="12.75">
      <c r="A419" s="168">
        <f t="shared" si="18"/>
        <v>407</v>
      </c>
      <c r="B419" s="169" t="s">
        <v>368</v>
      </c>
      <c r="C419" s="170" t="s">
        <v>184</v>
      </c>
      <c r="D419" s="170" t="s">
        <v>845</v>
      </c>
      <c r="E419" s="170" t="s">
        <v>74</v>
      </c>
      <c r="F419" s="176">
        <f t="shared" si="19"/>
        <v>229.096</v>
      </c>
      <c r="G419" s="171">
        <v>229096</v>
      </c>
      <c r="H419" s="176">
        <f t="shared" si="20"/>
        <v>229.096</v>
      </c>
      <c r="I419" s="94">
        <v>229096</v>
      </c>
    </row>
    <row r="420" spans="1:9" ht="12.75">
      <c r="A420" s="168">
        <f t="shared" si="18"/>
        <v>408</v>
      </c>
      <c r="B420" s="169" t="s">
        <v>385</v>
      </c>
      <c r="C420" s="170" t="s">
        <v>184</v>
      </c>
      <c r="D420" s="170" t="s">
        <v>845</v>
      </c>
      <c r="E420" s="170" t="s">
        <v>74</v>
      </c>
      <c r="F420" s="176">
        <f t="shared" si="19"/>
        <v>229.096</v>
      </c>
      <c r="G420" s="171">
        <v>229096</v>
      </c>
      <c r="H420" s="176">
        <f t="shared" si="20"/>
        <v>229.096</v>
      </c>
      <c r="I420" s="94">
        <v>229096</v>
      </c>
    </row>
    <row r="421" spans="1:9" ht="25.5">
      <c r="A421" s="168">
        <f t="shared" si="18"/>
        <v>409</v>
      </c>
      <c r="B421" s="169" t="s">
        <v>441</v>
      </c>
      <c r="C421" s="170" t="s">
        <v>184</v>
      </c>
      <c r="D421" s="170" t="s">
        <v>980</v>
      </c>
      <c r="E421" s="170" t="s">
        <v>74</v>
      </c>
      <c r="F421" s="176">
        <f t="shared" si="19"/>
        <v>229.096</v>
      </c>
      <c r="G421" s="171">
        <v>229096</v>
      </c>
      <c r="H421" s="176">
        <f t="shared" si="20"/>
        <v>229.096</v>
      </c>
      <c r="I421" s="94">
        <v>229096</v>
      </c>
    </row>
    <row r="422" spans="1:9" ht="25.5">
      <c r="A422" s="168">
        <f t="shared" si="18"/>
        <v>410</v>
      </c>
      <c r="B422" s="169" t="s">
        <v>442</v>
      </c>
      <c r="C422" s="170" t="s">
        <v>184</v>
      </c>
      <c r="D422" s="170" t="s">
        <v>980</v>
      </c>
      <c r="E422" s="170" t="s">
        <v>373</v>
      </c>
      <c r="F422" s="176">
        <f t="shared" si="19"/>
        <v>229.096</v>
      </c>
      <c r="G422" s="171">
        <v>229096</v>
      </c>
      <c r="H422" s="176">
        <f t="shared" si="20"/>
        <v>229.096</v>
      </c>
      <c r="I422" s="94">
        <v>229096</v>
      </c>
    </row>
    <row r="423" spans="1:9" ht="12.75">
      <c r="A423" s="168">
        <f t="shared" si="18"/>
        <v>411</v>
      </c>
      <c r="B423" s="169" t="s">
        <v>260</v>
      </c>
      <c r="C423" s="170" t="s">
        <v>298</v>
      </c>
      <c r="D423" s="170" t="s">
        <v>844</v>
      </c>
      <c r="E423" s="170" t="s">
        <v>74</v>
      </c>
      <c r="F423" s="176">
        <f t="shared" si="19"/>
        <v>6965.668</v>
      </c>
      <c r="G423" s="171">
        <v>6965668</v>
      </c>
      <c r="H423" s="176">
        <f t="shared" si="20"/>
        <v>6965.668</v>
      </c>
      <c r="I423" s="94">
        <v>6965668</v>
      </c>
    </row>
    <row r="424" spans="1:9" ht="51">
      <c r="A424" s="168">
        <f t="shared" si="18"/>
        <v>412</v>
      </c>
      <c r="B424" s="169" t="s">
        <v>669</v>
      </c>
      <c r="C424" s="170" t="s">
        <v>298</v>
      </c>
      <c r="D424" s="170" t="s">
        <v>967</v>
      </c>
      <c r="E424" s="170" t="s">
        <v>74</v>
      </c>
      <c r="F424" s="176">
        <f t="shared" si="19"/>
        <v>6965.668</v>
      </c>
      <c r="G424" s="171">
        <v>6965668</v>
      </c>
      <c r="H424" s="176">
        <f t="shared" si="20"/>
        <v>6965.668</v>
      </c>
      <c r="I424" s="94">
        <v>6965668</v>
      </c>
    </row>
    <row r="425" spans="1:9" ht="51">
      <c r="A425" s="168">
        <f t="shared" si="18"/>
        <v>413</v>
      </c>
      <c r="B425" s="169" t="s">
        <v>684</v>
      </c>
      <c r="C425" s="170" t="s">
        <v>298</v>
      </c>
      <c r="D425" s="170" t="s">
        <v>967</v>
      </c>
      <c r="E425" s="170" t="s">
        <v>74</v>
      </c>
      <c r="F425" s="176">
        <f t="shared" si="19"/>
        <v>6965.668</v>
      </c>
      <c r="G425" s="171">
        <v>6965668</v>
      </c>
      <c r="H425" s="176">
        <f t="shared" si="20"/>
        <v>6965.668</v>
      </c>
      <c r="I425" s="94">
        <v>6965668</v>
      </c>
    </row>
    <row r="426" spans="1:9" ht="140.25">
      <c r="A426" s="168">
        <f t="shared" si="18"/>
        <v>414</v>
      </c>
      <c r="B426" s="169" t="s">
        <v>1109</v>
      </c>
      <c r="C426" s="170" t="s">
        <v>298</v>
      </c>
      <c r="D426" s="170" t="s">
        <v>975</v>
      </c>
      <c r="E426" s="170" t="s">
        <v>74</v>
      </c>
      <c r="F426" s="176">
        <f t="shared" si="19"/>
        <v>520.318</v>
      </c>
      <c r="G426" s="171">
        <v>520318</v>
      </c>
      <c r="H426" s="176">
        <f t="shared" si="20"/>
        <v>520.318</v>
      </c>
      <c r="I426" s="94">
        <v>520318</v>
      </c>
    </row>
    <row r="427" spans="1:9" ht="25.5">
      <c r="A427" s="168">
        <f t="shared" si="18"/>
        <v>415</v>
      </c>
      <c r="B427" s="169" t="s">
        <v>394</v>
      </c>
      <c r="C427" s="170" t="s">
        <v>298</v>
      </c>
      <c r="D427" s="170" t="s">
        <v>975</v>
      </c>
      <c r="E427" s="170" t="s">
        <v>377</v>
      </c>
      <c r="F427" s="176">
        <f t="shared" si="19"/>
        <v>520.318</v>
      </c>
      <c r="G427" s="171">
        <v>520318</v>
      </c>
      <c r="H427" s="176">
        <f t="shared" si="20"/>
        <v>520.318</v>
      </c>
      <c r="I427" s="94">
        <v>520318</v>
      </c>
    </row>
    <row r="428" spans="1:9" ht="127.5">
      <c r="A428" s="168">
        <f t="shared" si="18"/>
        <v>416</v>
      </c>
      <c r="B428" s="169" t="s">
        <v>1110</v>
      </c>
      <c r="C428" s="170" t="s">
        <v>298</v>
      </c>
      <c r="D428" s="170" t="s">
        <v>977</v>
      </c>
      <c r="E428" s="170" t="s">
        <v>74</v>
      </c>
      <c r="F428" s="176">
        <f t="shared" si="19"/>
        <v>6445.35</v>
      </c>
      <c r="G428" s="171">
        <v>6445350</v>
      </c>
      <c r="H428" s="176">
        <f t="shared" si="20"/>
        <v>6445.35</v>
      </c>
      <c r="I428" s="94">
        <v>6445350</v>
      </c>
    </row>
    <row r="429" spans="1:9" ht="25.5">
      <c r="A429" s="168">
        <f t="shared" si="18"/>
        <v>417</v>
      </c>
      <c r="B429" s="169" t="s">
        <v>394</v>
      </c>
      <c r="C429" s="170" t="s">
        <v>298</v>
      </c>
      <c r="D429" s="170" t="s">
        <v>977</v>
      </c>
      <c r="E429" s="170" t="s">
        <v>377</v>
      </c>
      <c r="F429" s="176">
        <f t="shared" si="19"/>
        <v>5890.35</v>
      </c>
      <c r="G429" s="171">
        <v>5890350</v>
      </c>
      <c r="H429" s="176">
        <f t="shared" si="20"/>
        <v>5890.35</v>
      </c>
      <c r="I429" s="94">
        <v>5890350</v>
      </c>
    </row>
    <row r="430" spans="1:9" ht="25.5">
      <c r="A430" s="168">
        <f t="shared" si="18"/>
        <v>418</v>
      </c>
      <c r="B430" s="169" t="s">
        <v>388</v>
      </c>
      <c r="C430" s="170" t="s">
        <v>298</v>
      </c>
      <c r="D430" s="170" t="s">
        <v>977</v>
      </c>
      <c r="E430" s="170" t="s">
        <v>376</v>
      </c>
      <c r="F430" s="176">
        <f t="shared" si="19"/>
        <v>415</v>
      </c>
      <c r="G430" s="171">
        <v>415000</v>
      </c>
      <c r="H430" s="176">
        <f t="shared" si="20"/>
        <v>415</v>
      </c>
      <c r="I430" s="94">
        <v>415000</v>
      </c>
    </row>
    <row r="431" spans="1:9" ht="12.75">
      <c r="A431" s="168">
        <f t="shared" si="18"/>
        <v>419</v>
      </c>
      <c r="B431" s="169" t="s">
        <v>395</v>
      </c>
      <c r="C431" s="170" t="s">
        <v>298</v>
      </c>
      <c r="D431" s="170" t="s">
        <v>977</v>
      </c>
      <c r="E431" s="170" t="s">
        <v>378</v>
      </c>
      <c r="F431" s="176">
        <f t="shared" si="19"/>
        <v>140</v>
      </c>
      <c r="G431" s="171">
        <v>140000</v>
      </c>
      <c r="H431" s="176">
        <f t="shared" si="20"/>
        <v>140</v>
      </c>
      <c r="I431" s="94">
        <v>140000</v>
      </c>
    </row>
    <row r="432" spans="1:9" ht="12.75">
      <c r="A432" s="168">
        <f t="shared" si="18"/>
        <v>420</v>
      </c>
      <c r="B432" s="169" t="s">
        <v>261</v>
      </c>
      <c r="C432" s="170" t="s">
        <v>185</v>
      </c>
      <c r="D432" s="170" t="s">
        <v>844</v>
      </c>
      <c r="E432" s="170" t="s">
        <v>74</v>
      </c>
      <c r="F432" s="176">
        <f t="shared" si="19"/>
        <v>19258.717370000002</v>
      </c>
      <c r="G432" s="171">
        <v>19258717.37</v>
      </c>
      <c r="H432" s="176">
        <f t="shared" si="20"/>
        <v>19258.469</v>
      </c>
      <c r="I432" s="94">
        <v>19258469</v>
      </c>
    </row>
    <row r="433" spans="1:9" ht="12.75">
      <c r="A433" s="168">
        <f t="shared" si="18"/>
        <v>421</v>
      </c>
      <c r="B433" s="169" t="s">
        <v>213</v>
      </c>
      <c r="C433" s="170" t="s">
        <v>214</v>
      </c>
      <c r="D433" s="170" t="s">
        <v>844</v>
      </c>
      <c r="E433" s="170" t="s">
        <v>74</v>
      </c>
      <c r="F433" s="176">
        <f t="shared" si="19"/>
        <v>12558.695</v>
      </c>
      <c r="G433" s="171">
        <v>12558695</v>
      </c>
      <c r="H433" s="176">
        <f t="shared" si="20"/>
        <v>12558.695</v>
      </c>
      <c r="I433" s="94">
        <v>12558695</v>
      </c>
    </row>
    <row r="434" spans="1:9" ht="51">
      <c r="A434" s="168">
        <f t="shared" si="18"/>
        <v>422</v>
      </c>
      <c r="B434" s="169" t="s">
        <v>667</v>
      </c>
      <c r="C434" s="170" t="s">
        <v>214</v>
      </c>
      <c r="D434" s="170" t="s">
        <v>1029</v>
      </c>
      <c r="E434" s="170" t="s">
        <v>74</v>
      </c>
      <c r="F434" s="176">
        <f t="shared" si="19"/>
        <v>12558.695</v>
      </c>
      <c r="G434" s="171">
        <v>12558695</v>
      </c>
      <c r="H434" s="176">
        <f t="shared" si="20"/>
        <v>12558.695</v>
      </c>
      <c r="I434" s="94">
        <v>12558695</v>
      </c>
    </row>
    <row r="435" spans="1:9" ht="25.5">
      <c r="A435" s="168">
        <f t="shared" si="18"/>
        <v>423</v>
      </c>
      <c r="B435" s="169" t="s">
        <v>1112</v>
      </c>
      <c r="C435" s="170" t="s">
        <v>214</v>
      </c>
      <c r="D435" s="170" t="s">
        <v>1057</v>
      </c>
      <c r="E435" s="170" t="s">
        <v>74</v>
      </c>
      <c r="F435" s="176">
        <f t="shared" si="19"/>
        <v>12558.695</v>
      </c>
      <c r="G435" s="171">
        <v>12558695</v>
      </c>
      <c r="H435" s="176">
        <f t="shared" si="20"/>
        <v>12558.695</v>
      </c>
      <c r="I435" s="94">
        <v>12558695</v>
      </c>
    </row>
    <row r="436" spans="1:9" ht="38.25">
      <c r="A436" s="168">
        <f t="shared" si="18"/>
        <v>424</v>
      </c>
      <c r="B436" s="169" t="s">
        <v>486</v>
      </c>
      <c r="C436" s="170" t="s">
        <v>214</v>
      </c>
      <c r="D436" s="170" t="s">
        <v>1058</v>
      </c>
      <c r="E436" s="170" t="s">
        <v>74</v>
      </c>
      <c r="F436" s="176">
        <f t="shared" si="19"/>
        <v>12205.606</v>
      </c>
      <c r="G436" s="171">
        <v>12205606</v>
      </c>
      <c r="H436" s="176">
        <f t="shared" si="20"/>
        <v>12205.606</v>
      </c>
      <c r="I436" s="94">
        <v>12205606</v>
      </c>
    </row>
    <row r="437" spans="1:9" ht="25.5">
      <c r="A437" s="168">
        <f t="shared" si="18"/>
        <v>425</v>
      </c>
      <c r="B437" s="169" t="s">
        <v>394</v>
      </c>
      <c r="C437" s="170" t="s">
        <v>214</v>
      </c>
      <c r="D437" s="170" t="s">
        <v>1058</v>
      </c>
      <c r="E437" s="170" t="s">
        <v>377</v>
      </c>
      <c r="F437" s="176">
        <f t="shared" si="19"/>
        <v>9995.031</v>
      </c>
      <c r="G437" s="171">
        <v>9995031</v>
      </c>
      <c r="H437" s="176">
        <f t="shared" si="20"/>
        <v>9995.031</v>
      </c>
      <c r="I437" s="94">
        <v>9995031</v>
      </c>
    </row>
    <row r="438" spans="1:9" ht="25.5">
      <c r="A438" s="168">
        <f t="shared" si="18"/>
        <v>426</v>
      </c>
      <c r="B438" s="169" t="s">
        <v>388</v>
      </c>
      <c r="C438" s="170" t="s">
        <v>214</v>
      </c>
      <c r="D438" s="170" t="s">
        <v>1058</v>
      </c>
      <c r="E438" s="170" t="s">
        <v>376</v>
      </c>
      <c r="F438" s="176">
        <f t="shared" si="19"/>
        <v>1822.037</v>
      </c>
      <c r="G438" s="171">
        <v>1822037</v>
      </c>
      <c r="H438" s="176">
        <f t="shared" si="20"/>
        <v>1822.037</v>
      </c>
      <c r="I438" s="94">
        <v>1822037</v>
      </c>
    </row>
    <row r="439" spans="1:9" ht="12.75">
      <c r="A439" s="168">
        <f t="shared" si="18"/>
        <v>427</v>
      </c>
      <c r="B439" s="169" t="s">
        <v>395</v>
      </c>
      <c r="C439" s="170" t="s">
        <v>214</v>
      </c>
      <c r="D439" s="170" t="s">
        <v>1058</v>
      </c>
      <c r="E439" s="170" t="s">
        <v>378</v>
      </c>
      <c r="F439" s="176">
        <f t="shared" si="19"/>
        <v>388.538</v>
      </c>
      <c r="G439" s="171">
        <v>388538</v>
      </c>
      <c r="H439" s="176">
        <f t="shared" si="20"/>
        <v>388.538</v>
      </c>
      <c r="I439" s="94">
        <v>388538</v>
      </c>
    </row>
    <row r="440" spans="1:9" ht="38.25">
      <c r="A440" s="168">
        <f t="shared" si="18"/>
        <v>428</v>
      </c>
      <c r="B440" s="169" t="s">
        <v>1113</v>
      </c>
      <c r="C440" s="170" t="s">
        <v>214</v>
      </c>
      <c r="D440" s="170" t="s">
        <v>1059</v>
      </c>
      <c r="E440" s="170" t="s">
        <v>74</v>
      </c>
      <c r="F440" s="176">
        <f t="shared" si="19"/>
        <v>353.089</v>
      </c>
      <c r="G440" s="171">
        <v>353089</v>
      </c>
      <c r="H440" s="176">
        <f t="shared" si="20"/>
        <v>353.089</v>
      </c>
      <c r="I440" s="94">
        <v>353089</v>
      </c>
    </row>
    <row r="441" spans="1:9" ht="25.5">
      <c r="A441" s="168">
        <f t="shared" si="18"/>
        <v>429</v>
      </c>
      <c r="B441" s="169" t="s">
        <v>388</v>
      </c>
      <c r="C441" s="170" t="s">
        <v>214</v>
      </c>
      <c r="D441" s="170" t="s">
        <v>1059</v>
      </c>
      <c r="E441" s="170" t="s">
        <v>376</v>
      </c>
      <c r="F441" s="176">
        <f t="shared" si="19"/>
        <v>353.089</v>
      </c>
      <c r="G441" s="171">
        <v>353089</v>
      </c>
      <c r="H441" s="176">
        <f t="shared" si="20"/>
        <v>353.089</v>
      </c>
      <c r="I441" s="94">
        <v>353089</v>
      </c>
    </row>
    <row r="442" spans="1:9" ht="12.75">
      <c r="A442" s="168">
        <f t="shared" si="18"/>
        <v>430</v>
      </c>
      <c r="B442" s="169" t="s">
        <v>262</v>
      </c>
      <c r="C442" s="170" t="s">
        <v>55</v>
      </c>
      <c r="D442" s="170" t="s">
        <v>844</v>
      </c>
      <c r="E442" s="170" t="s">
        <v>74</v>
      </c>
      <c r="F442" s="176">
        <f t="shared" si="19"/>
        <v>6700.02237</v>
      </c>
      <c r="G442" s="171">
        <v>6700022.37</v>
      </c>
      <c r="H442" s="176">
        <f t="shared" si="20"/>
        <v>6699.774</v>
      </c>
      <c r="I442" s="94">
        <v>6699774</v>
      </c>
    </row>
    <row r="443" spans="1:9" ht="51">
      <c r="A443" s="168">
        <f t="shared" si="18"/>
        <v>431</v>
      </c>
      <c r="B443" s="169" t="s">
        <v>667</v>
      </c>
      <c r="C443" s="170" t="s">
        <v>55</v>
      </c>
      <c r="D443" s="170" t="s">
        <v>1029</v>
      </c>
      <c r="E443" s="170" t="s">
        <v>74</v>
      </c>
      <c r="F443" s="176">
        <f t="shared" si="19"/>
        <v>6700.02237</v>
      </c>
      <c r="G443" s="171">
        <v>6700022.37</v>
      </c>
      <c r="H443" s="176">
        <f t="shared" si="20"/>
        <v>6699.774</v>
      </c>
      <c r="I443" s="94">
        <v>6699774</v>
      </c>
    </row>
    <row r="444" spans="1:9" ht="25.5">
      <c r="A444" s="168">
        <f t="shared" si="18"/>
        <v>432</v>
      </c>
      <c r="B444" s="169" t="s">
        <v>1112</v>
      </c>
      <c r="C444" s="170" t="s">
        <v>55</v>
      </c>
      <c r="D444" s="170" t="s">
        <v>1057</v>
      </c>
      <c r="E444" s="170" t="s">
        <v>74</v>
      </c>
      <c r="F444" s="176">
        <f t="shared" si="19"/>
        <v>6700.02237</v>
      </c>
      <c r="G444" s="171">
        <v>6700022.37</v>
      </c>
      <c r="H444" s="176">
        <f t="shared" si="20"/>
        <v>6699.774</v>
      </c>
      <c r="I444" s="94">
        <v>6699774</v>
      </c>
    </row>
    <row r="445" spans="1:9" ht="25.5">
      <c r="A445" s="168">
        <f t="shared" si="18"/>
        <v>433</v>
      </c>
      <c r="B445" s="169" t="s">
        <v>487</v>
      </c>
      <c r="C445" s="170" t="s">
        <v>55</v>
      </c>
      <c r="D445" s="170" t="s">
        <v>1060</v>
      </c>
      <c r="E445" s="170" t="s">
        <v>74</v>
      </c>
      <c r="F445" s="176">
        <f t="shared" si="19"/>
        <v>5146.32237</v>
      </c>
      <c r="G445" s="171">
        <v>5146322.37</v>
      </c>
      <c r="H445" s="176">
        <f t="shared" si="20"/>
        <v>5146.074</v>
      </c>
      <c r="I445" s="94">
        <v>5146074</v>
      </c>
    </row>
    <row r="446" spans="1:9" ht="25.5">
      <c r="A446" s="168">
        <f t="shared" si="18"/>
        <v>434</v>
      </c>
      <c r="B446" s="169" t="s">
        <v>394</v>
      </c>
      <c r="C446" s="170" t="s">
        <v>55</v>
      </c>
      <c r="D446" s="170" t="s">
        <v>1060</v>
      </c>
      <c r="E446" s="170" t="s">
        <v>377</v>
      </c>
      <c r="F446" s="176">
        <f t="shared" si="19"/>
        <v>3185.59837</v>
      </c>
      <c r="G446" s="171">
        <v>3185598.37</v>
      </c>
      <c r="H446" s="176">
        <f t="shared" si="20"/>
        <v>3185.35</v>
      </c>
      <c r="I446" s="94">
        <v>3185350</v>
      </c>
    </row>
    <row r="447" spans="1:9" ht="25.5">
      <c r="A447" s="168">
        <f t="shared" si="18"/>
        <v>435</v>
      </c>
      <c r="B447" s="169" t="s">
        <v>388</v>
      </c>
      <c r="C447" s="170" t="s">
        <v>55</v>
      </c>
      <c r="D447" s="170" t="s">
        <v>1060</v>
      </c>
      <c r="E447" s="170" t="s">
        <v>376</v>
      </c>
      <c r="F447" s="176">
        <f t="shared" si="19"/>
        <v>1960.724</v>
      </c>
      <c r="G447" s="171">
        <v>1960724</v>
      </c>
      <c r="H447" s="176">
        <f t="shared" si="20"/>
        <v>1960.724</v>
      </c>
      <c r="I447" s="94">
        <v>1960724</v>
      </c>
    </row>
    <row r="448" spans="1:9" ht="25.5">
      <c r="A448" s="168">
        <f t="shared" si="18"/>
        <v>436</v>
      </c>
      <c r="B448" s="169" t="s">
        <v>1203</v>
      </c>
      <c r="C448" s="170" t="s">
        <v>55</v>
      </c>
      <c r="D448" s="170" t="s">
        <v>1204</v>
      </c>
      <c r="E448" s="170" t="s">
        <v>74</v>
      </c>
      <c r="F448" s="176">
        <f t="shared" si="19"/>
        <v>993.7</v>
      </c>
      <c r="G448" s="171">
        <v>993700</v>
      </c>
      <c r="H448" s="176">
        <f t="shared" si="20"/>
        <v>993.7</v>
      </c>
      <c r="I448" s="94">
        <v>993700</v>
      </c>
    </row>
    <row r="449" spans="1:9" ht="25.5">
      <c r="A449" s="168">
        <f t="shared" si="18"/>
        <v>437</v>
      </c>
      <c r="B449" s="169" t="s">
        <v>388</v>
      </c>
      <c r="C449" s="170" t="s">
        <v>55</v>
      </c>
      <c r="D449" s="170" t="s">
        <v>1204</v>
      </c>
      <c r="E449" s="170" t="s">
        <v>376</v>
      </c>
      <c r="F449" s="176">
        <f t="shared" si="19"/>
        <v>993.7</v>
      </c>
      <c r="G449" s="171">
        <v>993700</v>
      </c>
      <c r="H449" s="176">
        <f t="shared" si="20"/>
        <v>993.7</v>
      </c>
      <c r="I449" s="94">
        <v>993700</v>
      </c>
    </row>
    <row r="450" spans="1:9" ht="51">
      <c r="A450" s="168">
        <f t="shared" si="18"/>
        <v>438</v>
      </c>
      <c r="B450" s="169" t="s">
        <v>485</v>
      </c>
      <c r="C450" s="170" t="s">
        <v>55</v>
      </c>
      <c r="D450" s="170" t="s">
        <v>1061</v>
      </c>
      <c r="E450" s="170" t="s">
        <v>74</v>
      </c>
      <c r="F450" s="176">
        <f t="shared" si="19"/>
        <v>560</v>
      </c>
      <c r="G450" s="171">
        <v>560000</v>
      </c>
      <c r="H450" s="176">
        <f t="shared" si="20"/>
        <v>560</v>
      </c>
      <c r="I450" s="94">
        <v>560000</v>
      </c>
    </row>
    <row r="451" spans="1:9" ht="25.5">
      <c r="A451" s="168">
        <f t="shared" si="18"/>
        <v>439</v>
      </c>
      <c r="B451" s="169" t="s">
        <v>388</v>
      </c>
      <c r="C451" s="170" t="s">
        <v>55</v>
      </c>
      <c r="D451" s="170" t="s">
        <v>1061</v>
      </c>
      <c r="E451" s="170" t="s">
        <v>376</v>
      </c>
      <c r="F451" s="176">
        <f t="shared" si="19"/>
        <v>560</v>
      </c>
      <c r="G451" s="171">
        <v>560000</v>
      </c>
      <c r="H451" s="176">
        <f t="shared" si="20"/>
        <v>560</v>
      </c>
      <c r="I451" s="94">
        <v>560000</v>
      </c>
    </row>
    <row r="452" spans="1:9" ht="12.75">
      <c r="A452" s="168">
        <f t="shared" si="18"/>
        <v>440</v>
      </c>
      <c r="B452" s="169" t="s">
        <v>1205</v>
      </c>
      <c r="C452" s="170" t="s">
        <v>1206</v>
      </c>
      <c r="D452" s="170" t="s">
        <v>844</v>
      </c>
      <c r="E452" s="170" t="s">
        <v>74</v>
      </c>
      <c r="F452" s="176">
        <f t="shared" si="19"/>
        <v>1000</v>
      </c>
      <c r="G452" s="171">
        <v>1000000</v>
      </c>
      <c r="H452" s="176">
        <f t="shared" si="20"/>
        <v>1000</v>
      </c>
      <c r="I452" s="94">
        <v>1000000</v>
      </c>
    </row>
    <row r="453" spans="1:9" ht="12.75">
      <c r="A453" s="168">
        <f t="shared" si="18"/>
        <v>441</v>
      </c>
      <c r="B453" s="169" t="s">
        <v>1207</v>
      </c>
      <c r="C453" s="170" t="s">
        <v>1208</v>
      </c>
      <c r="D453" s="170" t="s">
        <v>844</v>
      </c>
      <c r="E453" s="170" t="s">
        <v>74</v>
      </c>
      <c r="F453" s="176">
        <f t="shared" si="19"/>
        <v>250</v>
      </c>
      <c r="G453" s="171">
        <v>250000</v>
      </c>
      <c r="H453" s="176">
        <f t="shared" si="20"/>
        <v>250</v>
      </c>
      <c r="I453" s="94">
        <v>250000</v>
      </c>
    </row>
    <row r="454" spans="1:9" ht="51">
      <c r="A454" s="168">
        <f t="shared" si="18"/>
        <v>442</v>
      </c>
      <c r="B454" s="169" t="s">
        <v>661</v>
      </c>
      <c r="C454" s="170" t="s">
        <v>1208</v>
      </c>
      <c r="D454" s="170" t="s">
        <v>849</v>
      </c>
      <c r="E454" s="170" t="s">
        <v>74</v>
      </c>
      <c r="F454" s="176">
        <f t="shared" si="19"/>
        <v>250</v>
      </c>
      <c r="G454" s="171">
        <v>250000</v>
      </c>
      <c r="H454" s="176">
        <f t="shared" si="20"/>
        <v>250</v>
      </c>
      <c r="I454" s="94">
        <v>250000</v>
      </c>
    </row>
    <row r="455" spans="1:9" ht="51">
      <c r="A455" s="168">
        <f t="shared" si="18"/>
        <v>443</v>
      </c>
      <c r="B455" s="169" t="s">
        <v>673</v>
      </c>
      <c r="C455" s="170" t="s">
        <v>1208</v>
      </c>
      <c r="D455" s="170" t="s">
        <v>849</v>
      </c>
      <c r="E455" s="170" t="s">
        <v>74</v>
      </c>
      <c r="F455" s="176">
        <f t="shared" si="19"/>
        <v>250</v>
      </c>
      <c r="G455" s="171">
        <v>250000</v>
      </c>
      <c r="H455" s="176">
        <f t="shared" si="20"/>
        <v>250</v>
      </c>
      <c r="I455" s="94">
        <v>250000</v>
      </c>
    </row>
    <row r="456" spans="1:9" ht="25.5">
      <c r="A456" s="168">
        <f t="shared" si="18"/>
        <v>444</v>
      </c>
      <c r="B456" s="169" t="s">
        <v>1209</v>
      </c>
      <c r="C456" s="170" t="s">
        <v>1208</v>
      </c>
      <c r="D456" s="170" t="s">
        <v>858</v>
      </c>
      <c r="E456" s="170" t="s">
        <v>74</v>
      </c>
      <c r="F456" s="176">
        <f t="shared" si="19"/>
        <v>250</v>
      </c>
      <c r="G456" s="171">
        <v>250000</v>
      </c>
      <c r="H456" s="176">
        <f t="shared" si="20"/>
        <v>250</v>
      </c>
      <c r="I456" s="94">
        <v>250000</v>
      </c>
    </row>
    <row r="457" spans="1:9" ht="25.5">
      <c r="A457" s="168">
        <f t="shared" si="18"/>
        <v>445</v>
      </c>
      <c r="B457" s="169" t="s">
        <v>388</v>
      </c>
      <c r="C457" s="170" t="s">
        <v>1208</v>
      </c>
      <c r="D457" s="170" t="s">
        <v>858</v>
      </c>
      <c r="E457" s="170" t="s">
        <v>376</v>
      </c>
      <c r="F457" s="176">
        <f t="shared" si="19"/>
        <v>250</v>
      </c>
      <c r="G457" s="171">
        <v>250000</v>
      </c>
      <c r="H457" s="176">
        <f t="shared" si="20"/>
        <v>250</v>
      </c>
      <c r="I457" s="94">
        <v>250000</v>
      </c>
    </row>
    <row r="458" spans="1:9" ht="12.75">
      <c r="A458" s="168">
        <f t="shared" si="18"/>
        <v>446</v>
      </c>
      <c r="B458" s="169" t="s">
        <v>1210</v>
      </c>
      <c r="C458" s="170" t="s">
        <v>1211</v>
      </c>
      <c r="D458" s="170" t="s">
        <v>844</v>
      </c>
      <c r="E458" s="170" t="s">
        <v>74</v>
      </c>
      <c r="F458" s="176">
        <f t="shared" si="19"/>
        <v>750</v>
      </c>
      <c r="G458" s="171">
        <v>750000</v>
      </c>
      <c r="H458" s="176">
        <f t="shared" si="20"/>
        <v>750</v>
      </c>
      <c r="I458" s="94">
        <v>750000</v>
      </c>
    </row>
    <row r="459" spans="1:9" ht="51">
      <c r="A459" s="168">
        <f t="shared" si="18"/>
        <v>447</v>
      </c>
      <c r="B459" s="169" t="s">
        <v>661</v>
      </c>
      <c r="C459" s="170" t="s">
        <v>1211</v>
      </c>
      <c r="D459" s="170" t="s">
        <v>849</v>
      </c>
      <c r="E459" s="170" t="s">
        <v>74</v>
      </c>
      <c r="F459" s="176">
        <f t="shared" si="19"/>
        <v>750</v>
      </c>
      <c r="G459" s="171">
        <v>750000</v>
      </c>
      <c r="H459" s="176">
        <f t="shared" si="20"/>
        <v>750</v>
      </c>
      <c r="I459" s="94">
        <v>750000</v>
      </c>
    </row>
    <row r="460" spans="1:9" ht="51">
      <c r="A460" s="168">
        <f t="shared" si="18"/>
        <v>448</v>
      </c>
      <c r="B460" s="169" t="s">
        <v>673</v>
      </c>
      <c r="C460" s="170" t="s">
        <v>1211</v>
      </c>
      <c r="D460" s="170" t="s">
        <v>849</v>
      </c>
      <c r="E460" s="170" t="s">
        <v>74</v>
      </c>
      <c r="F460" s="176">
        <f t="shared" si="19"/>
        <v>750</v>
      </c>
      <c r="G460" s="171">
        <v>750000</v>
      </c>
      <c r="H460" s="176">
        <f t="shared" si="20"/>
        <v>750</v>
      </c>
      <c r="I460" s="94">
        <v>750000</v>
      </c>
    </row>
    <row r="461" spans="1:9" ht="25.5">
      <c r="A461" s="168">
        <f t="shared" si="18"/>
        <v>449</v>
      </c>
      <c r="B461" s="169" t="s">
        <v>1209</v>
      </c>
      <c r="C461" s="170" t="s">
        <v>1211</v>
      </c>
      <c r="D461" s="170" t="s">
        <v>858</v>
      </c>
      <c r="E461" s="170" t="s">
        <v>74</v>
      </c>
      <c r="F461" s="176">
        <f t="shared" si="19"/>
        <v>750</v>
      </c>
      <c r="G461" s="171">
        <v>750000</v>
      </c>
      <c r="H461" s="176">
        <f t="shared" si="20"/>
        <v>750</v>
      </c>
      <c r="I461" s="94">
        <v>750000</v>
      </c>
    </row>
    <row r="462" spans="1:9" ht="38.25">
      <c r="A462" s="168">
        <f t="shared" si="18"/>
        <v>450</v>
      </c>
      <c r="B462" s="169" t="s">
        <v>656</v>
      </c>
      <c r="C462" s="170" t="s">
        <v>1211</v>
      </c>
      <c r="D462" s="170" t="s">
        <v>858</v>
      </c>
      <c r="E462" s="170" t="s">
        <v>657</v>
      </c>
      <c r="F462" s="176">
        <f t="shared" si="19"/>
        <v>750</v>
      </c>
      <c r="G462" s="171">
        <v>750000</v>
      </c>
      <c r="H462" s="176">
        <f t="shared" si="20"/>
        <v>750</v>
      </c>
      <c r="I462" s="94">
        <v>750000</v>
      </c>
    </row>
    <row r="463" spans="1:9" ht="38.25">
      <c r="A463" s="168">
        <f aca="true" t="shared" si="21" ref="A463:A486">1+A462</f>
        <v>451</v>
      </c>
      <c r="B463" s="169" t="s">
        <v>263</v>
      </c>
      <c r="C463" s="170" t="s">
        <v>299</v>
      </c>
      <c r="D463" s="170" t="s">
        <v>844</v>
      </c>
      <c r="E463" s="170" t="s">
        <v>74</v>
      </c>
      <c r="F463" s="176">
        <f aca="true" t="shared" si="22" ref="F463:F486">G463/1000</f>
        <v>149776.7</v>
      </c>
      <c r="G463" s="171">
        <v>149776700</v>
      </c>
      <c r="H463" s="176">
        <f aca="true" t="shared" si="23" ref="H463:H486">I463/1000</f>
        <v>148330.8</v>
      </c>
      <c r="I463" s="94">
        <v>148330800</v>
      </c>
    </row>
    <row r="464" spans="1:9" ht="38.25">
      <c r="A464" s="168">
        <f t="shared" si="21"/>
        <v>452</v>
      </c>
      <c r="B464" s="169" t="s">
        <v>68</v>
      </c>
      <c r="C464" s="170" t="s">
        <v>69</v>
      </c>
      <c r="D464" s="170" t="s">
        <v>844</v>
      </c>
      <c r="E464" s="170" t="s">
        <v>74</v>
      </c>
      <c r="F464" s="176">
        <f t="shared" si="22"/>
        <v>21164</v>
      </c>
      <c r="G464" s="171">
        <v>21164000</v>
      </c>
      <c r="H464" s="176">
        <f t="shared" si="23"/>
        <v>21164</v>
      </c>
      <c r="I464" s="94">
        <v>21164000</v>
      </c>
    </row>
    <row r="465" spans="1:9" ht="51">
      <c r="A465" s="168">
        <f t="shared" si="21"/>
        <v>453</v>
      </c>
      <c r="B465" s="169" t="s">
        <v>670</v>
      </c>
      <c r="C465" s="170" t="s">
        <v>69</v>
      </c>
      <c r="D465" s="170" t="s">
        <v>981</v>
      </c>
      <c r="E465" s="170" t="s">
        <v>74</v>
      </c>
      <c r="F465" s="176">
        <f t="shared" si="22"/>
        <v>21164</v>
      </c>
      <c r="G465" s="171">
        <v>21164000</v>
      </c>
      <c r="H465" s="176">
        <f t="shared" si="23"/>
        <v>21164</v>
      </c>
      <c r="I465" s="94">
        <v>21164000</v>
      </c>
    </row>
    <row r="466" spans="1:9" ht="25.5">
      <c r="A466" s="168">
        <f t="shared" si="21"/>
        <v>454</v>
      </c>
      <c r="B466" s="169" t="s">
        <v>443</v>
      </c>
      <c r="C466" s="170" t="s">
        <v>69</v>
      </c>
      <c r="D466" s="170" t="s">
        <v>982</v>
      </c>
      <c r="E466" s="170" t="s">
        <v>74</v>
      </c>
      <c r="F466" s="176">
        <f t="shared" si="22"/>
        <v>21164</v>
      </c>
      <c r="G466" s="171">
        <v>21164000</v>
      </c>
      <c r="H466" s="176">
        <f t="shared" si="23"/>
        <v>21164</v>
      </c>
      <c r="I466" s="94">
        <v>21164000</v>
      </c>
    </row>
    <row r="467" spans="1:9" ht="25.5">
      <c r="A467" s="168">
        <f t="shared" si="21"/>
        <v>455</v>
      </c>
      <c r="B467" s="169" t="s">
        <v>444</v>
      </c>
      <c r="C467" s="170" t="s">
        <v>69</v>
      </c>
      <c r="D467" s="170" t="s">
        <v>983</v>
      </c>
      <c r="E467" s="170" t="s">
        <v>74</v>
      </c>
      <c r="F467" s="176">
        <f t="shared" si="22"/>
        <v>7529</v>
      </c>
      <c r="G467" s="171">
        <v>7529000</v>
      </c>
      <c r="H467" s="176">
        <f t="shared" si="23"/>
        <v>7529</v>
      </c>
      <c r="I467" s="94">
        <v>7529000</v>
      </c>
    </row>
    <row r="468" spans="1:9" ht="12.75">
      <c r="A468" s="168">
        <f t="shared" si="21"/>
        <v>456</v>
      </c>
      <c r="B468" s="169" t="s">
        <v>445</v>
      </c>
      <c r="C468" s="170" t="s">
        <v>69</v>
      </c>
      <c r="D468" s="170" t="s">
        <v>983</v>
      </c>
      <c r="E468" s="170" t="s">
        <v>382</v>
      </c>
      <c r="F468" s="176">
        <f t="shared" si="22"/>
        <v>7529</v>
      </c>
      <c r="G468" s="171">
        <v>7529000</v>
      </c>
      <c r="H468" s="176">
        <f t="shared" si="23"/>
        <v>7529</v>
      </c>
      <c r="I468" s="94">
        <v>7529000</v>
      </c>
    </row>
    <row r="469" spans="1:9" ht="38.25">
      <c r="A469" s="168">
        <f t="shared" si="21"/>
        <v>457</v>
      </c>
      <c r="B469" s="169" t="s">
        <v>658</v>
      </c>
      <c r="C469" s="170" t="s">
        <v>69</v>
      </c>
      <c r="D469" s="170" t="s">
        <v>984</v>
      </c>
      <c r="E469" s="170" t="s">
        <v>74</v>
      </c>
      <c r="F469" s="176">
        <f t="shared" si="22"/>
        <v>13635</v>
      </c>
      <c r="G469" s="171">
        <v>13635000</v>
      </c>
      <c r="H469" s="176">
        <f t="shared" si="23"/>
        <v>13635</v>
      </c>
      <c r="I469" s="94">
        <v>13635000</v>
      </c>
    </row>
    <row r="470" spans="1:9" ht="12.75">
      <c r="A470" s="168">
        <f t="shared" si="21"/>
        <v>458</v>
      </c>
      <c r="B470" s="169" t="s">
        <v>445</v>
      </c>
      <c r="C470" s="170" t="s">
        <v>69</v>
      </c>
      <c r="D470" s="170" t="s">
        <v>984</v>
      </c>
      <c r="E470" s="170" t="s">
        <v>382</v>
      </c>
      <c r="F470" s="176">
        <f t="shared" si="22"/>
        <v>13635</v>
      </c>
      <c r="G470" s="171">
        <v>13635000</v>
      </c>
      <c r="H470" s="176">
        <f t="shared" si="23"/>
        <v>13635</v>
      </c>
      <c r="I470" s="94">
        <v>13635000</v>
      </c>
    </row>
    <row r="471" spans="1:9" ht="12.75">
      <c r="A471" s="168">
        <f t="shared" si="21"/>
        <v>459</v>
      </c>
      <c r="B471" s="169" t="s">
        <v>264</v>
      </c>
      <c r="C471" s="170" t="s">
        <v>300</v>
      </c>
      <c r="D471" s="170" t="s">
        <v>844</v>
      </c>
      <c r="E471" s="170" t="s">
        <v>74</v>
      </c>
      <c r="F471" s="176">
        <f t="shared" si="22"/>
        <v>128612.7</v>
      </c>
      <c r="G471" s="171">
        <v>128612700</v>
      </c>
      <c r="H471" s="176">
        <f t="shared" si="23"/>
        <v>127166.8</v>
      </c>
      <c r="I471" s="94">
        <v>127166800</v>
      </c>
    </row>
    <row r="472" spans="1:9" ht="38.25">
      <c r="A472" s="168">
        <f t="shared" si="21"/>
        <v>460</v>
      </c>
      <c r="B472" s="169" t="s">
        <v>662</v>
      </c>
      <c r="C472" s="170" t="s">
        <v>300</v>
      </c>
      <c r="D472" s="170" t="s">
        <v>868</v>
      </c>
      <c r="E472" s="170" t="s">
        <v>74</v>
      </c>
      <c r="F472" s="176">
        <f t="shared" si="22"/>
        <v>1021.1</v>
      </c>
      <c r="G472" s="171">
        <v>1021100</v>
      </c>
      <c r="H472" s="176">
        <f t="shared" si="23"/>
        <v>1058.9</v>
      </c>
      <c r="I472" s="94">
        <v>1058900</v>
      </c>
    </row>
    <row r="473" spans="1:9" ht="38.25">
      <c r="A473" s="168">
        <f t="shared" si="21"/>
        <v>461</v>
      </c>
      <c r="B473" s="169" t="s">
        <v>663</v>
      </c>
      <c r="C473" s="170" t="s">
        <v>300</v>
      </c>
      <c r="D473" s="170" t="s">
        <v>869</v>
      </c>
      <c r="E473" s="170" t="s">
        <v>74</v>
      </c>
      <c r="F473" s="176">
        <f t="shared" si="22"/>
        <v>1021.1</v>
      </c>
      <c r="G473" s="171">
        <v>1021100</v>
      </c>
      <c r="H473" s="176">
        <f t="shared" si="23"/>
        <v>1058.9</v>
      </c>
      <c r="I473" s="94">
        <v>1058900</v>
      </c>
    </row>
    <row r="474" spans="1:9" ht="76.5">
      <c r="A474" s="168">
        <f t="shared" si="21"/>
        <v>462</v>
      </c>
      <c r="B474" s="169" t="s">
        <v>636</v>
      </c>
      <c r="C474" s="170" t="s">
        <v>300</v>
      </c>
      <c r="D474" s="170" t="s">
        <v>870</v>
      </c>
      <c r="E474" s="170" t="s">
        <v>74</v>
      </c>
      <c r="F474" s="176">
        <f t="shared" si="22"/>
        <v>0.5</v>
      </c>
      <c r="G474" s="171">
        <v>500</v>
      </c>
      <c r="H474" s="176">
        <f t="shared" si="23"/>
        <v>0.5</v>
      </c>
      <c r="I474" s="94">
        <v>500</v>
      </c>
    </row>
    <row r="475" spans="1:9" ht="12.75">
      <c r="A475" s="168">
        <f t="shared" si="21"/>
        <v>463</v>
      </c>
      <c r="B475" s="169" t="s">
        <v>446</v>
      </c>
      <c r="C475" s="170" t="s">
        <v>300</v>
      </c>
      <c r="D475" s="170" t="s">
        <v>870</v>
      </c>
      <c r="E475" s="170" t="s">
        <v>374</v>
      </c>
      <c r="F475" s="176">
        <f t="shared" si="22"/>
        <v>0.5</v>
      </c>
      <c r="G475" s="171">
        <v>500</v>
      </c>
      <c r="H475" s="176">
        <f t="shared" si="23"/>
        <v>0.5</v>
      </c>
      <c r="I475" s="94">
        <v>500</v>
      </c>
    </row>
    <row r="476" spans="1:9" ht="51">
      <c r="A476" s="168">
        <f t="shared" si="21"/>
        <v>464</v>
      </c>
      <c r="B476" s="169" t="s">
        <v>659</v>
      </c>
      <c r="C476" s="170" t="s">
        <v>300</v>
      </c>
      <c r="D476" s="170" t="s">
        <v>985</v>
      </c>
      <c r="E476" s="170" t="s">
        <v>74</v>
      </c>
      <c r="F476" s="176">
        <f t="shared" si="22"/>
        <v>1020.6</v>
      </c>
      <c r="G476" s="171">
        <v>1020600</v>
      </c>
      <c r="H476" s="176">
        <f t="shared" si="23"/>
        <v>1058.4</v>
      </c>
      <c r="I476" s="94">
        <v>1058400</v>
      </c>
    </row>
    <row r="477" spans="1:9" ht="12.75">
      <c r="A477" s="168">
        <f t="shared" si="21"/>
        <v>465</v>
      </c>
      <c r="B477" s="169" t="s">
        <v>446</v>
      </c>
      <c r="C477" s="170" t="s">
        <v>300</v>
      </c>
      <c r="D477" s="170" t="s">
        <v>985</v>
      </c>
      <c r="E477" s="170" t="s">
        <v>374</v>
      </c>
      <c r="F477" s="176">
        <f t="shared" si="22"/>
        <v>1020.6</v>
      </c>
      <c r="G477" s="171">
        <v>1020600</v>
      </c>
      <c r="H477" s="176">
        <f t="shared" si="23"/>
        <v>1058.4</v>
      </c>
      <c r="I477" s="94">
        <v>1058400</v>
      </c>
    </row>
    <row r="478" spans="1:9" ht="51">
      <c r="A478" s="168">
        <f t="shared" si="21"/>
        <v>466</v>
      </c>
      <c r="B478" s="169" t="s">
        <v>670</v>
      </c>
      <c r="C478" s="170" t="s">
        <v>300</v>
      </c>
      <c r="D478" s="170" t="s">
        <v>981</v>
      </c>
      <c r="E478" s="170" t="s">
        <v>74</v>
      </c>
      <c r="F478" s="176">
        <f t="shared" si="22"/>
        <v>127589.9</v>
      </c>
      <c r="G478" s="171">
        <v>127589900</v>
      </c>
      <c r="H478" s="176">
        <f t="shared" si="23"/>
        <v>126104.9</v>
      </c>
      <c r="I478" s="94">
        <v>126104900</v>
      </c>
    </row>
    <row r="479" spans="1:9" ht="25.5">
      <c r="A479" s="168">
        <f t="shared" si="21"/>
        <v>467</v>
      </c>
      <c r="B479" s="169" t="s">
        <v>443</v>
      </c>
      <c r="C479" s="170" t="s">
        <v>300</v>
      </c>
      <c r="D479" s="170" t="s">
        <v>982</v>
      </c>
      <c r="E479" s="170" t="s">
        <v>74</v>
      </c>
      <c r="F479" s="176">
        <f t="shared" si="22"/>
        <v>127589.9</v>
      </c>
      <c r="G479" s="171">
        <v>127589900</v>
      </c>
      <c r="H479" s="176">
        <f t="shared" si="23"/>
        <v>126104.9</v>
      </c>
      <c r="I479" s="94">
        <v>126104900</v>
      </c>
    </row>
    <row r="480" spans="1:9" ht="38.25">
      <c r="A480" s="168">
        <f t="shared" si="21"/>
        <v>468</v>
      </c>
      <c r="B480" s="169" t="s">
        <v>447</v>
      </c>
      <c r="C480" s="170" t="s">
        <v>300</v>
      </c>
      <c r="D480" s="170" t="s">
        <v>986</v>
      </c>
      <c r="E480" s="170" t="s">
        <v>74</v>
      </c>
      <c r="F480" s="176">
        <f t="shared" si="22"/>
        <v>127589.9</v>
      </c>
      <c r="G480" s="171">
        <v>127589900</v>
      </c>
      <c r="H480" s="176">
        <f t="shared" si="23"/>
        <v>126104.9</v>
      </c>
      <c r="I480" s="94">
        <v>126104900</v>
      </c>
    </row>
    <row r="481" spans="1:9" ht="12.75">
      <c r="A481" s="168">
        <f t="shared" si="21"/>
        <v>469</v>
      </c>
      <c r="B481" s="169" t="s">
        <v>446</v>
      </c>
      <c r="C481" s="170" t="s">
        <v>300</v>
      </c>
      <c r="D481" s="170" t="s">
        <v>986</v>
      </c>
      <c r="E481" s="170" t="s">
        <v>374</v>
      </c>
      <c r="F481" s="176">
        <f t="shared" si="22"/>
        <v>127589.9</v>
      </c>
      <c r="G481" s="171">
        <v>127589900</v>
      </c>
      <c r="H481" s="176">
        <f t="shared" si="23"/>
        <v>126104.9</v>
      </c>
      <c r="I481" s="94">
        <v>126104900</v>
      </c>
    </row>
    <row r="482" spans="1:9" ht="12.75">
      <c r="A482" s="168">
        <f t="shared" si="21"/>
        <v>470</v>
      </c>
      <c r="B482" s="169" t="s">
        <v>368</v>
      </c>
      <c r="C482" s="170" t="s">
        <v>300</v>
      </c>
      <c r="D482" s="170" t="s">
        <v>845</v>
      </c>
      <c r="E482" s="170" t="s">
        <v>74</v>
      </c>
      <c r="F482" s="176">
        <f t="shared" si="22"/>
        <v>1.7</v>
      </c>
      <c r="G482" s="171">
        <v>1700</v>
      </c>
      <c r="H482" s="176">
        <f t="shared" si="23"/>
        <v>3</v>
      </c>
      <c r="I482" s="94">
        <v>3000</v>
      </c>
    </row>
    <row r="483" spans="1:9" ht="12.75">
      <c r="A483" s="168">
        <f t="shared" si="21"/>
        <v>471</v>
      </c>
      <c r="B483" s="169" t="s">
        <v>385</v>
      </c>
      <c r="C483" s="170" t="s">
        <v>300</v>
      </c>
      <c r="D483" s="170" t="s">
        <v>845</v>
      </c>
      <c r="E483" s="170" t="s">
        <v>74</v>
      </c>
      <c r="F483" s="176">
        <f t="shared" si="22"/>
        <v>1.7</v>
      </c>
      <c r="G483" s="171">
        <v>1700</v>
      </c>
      <c r="H483" s="176">
        <f t="shared" si="23"/>
        <v>3</v>
      </c>
      <c r="I483" s="94">
        <v>3000</v>
      </c>
    </row>
    <row r="484" spans="1:9" ht="102">
      <c r="A484" s="168">
        <f t="shared" si="21"/>
        <v>472</v>
      </c>
      <c r="B484" s="169" t="s">
        <v>1212</v>
      </c>
      <c r="C484" s="170" t="s">
        <v>300</v>
      </c>
      <c r="D484" s="170" t="s">
        <v>1213</v>
      </c>
      <c r="E484" s="170" t="s">
        <v>74</v>
      </c>
      <c r="F484" s="176">
        <f t="shared" si="22"/>
        <v>1.7</v>
      </c>
      <c r="G484" s="171">
        <v>1700</v>
      </c>
      <c r="H484" s="176">
        <f t="shared" si="23"/>
        <v>3</v>
      </c>
      <c r="I484" s="94">
        <v>3000</v>
      </c>
    </row>
    <row r="485" spans="1:9" ht="12.75">
      <c r="A485" s="168">
        <f t="shared" si="21"/>
        <v>473</v>
      </c>
      <c r="B485" s="169" t="s">
        <v>446</v>
      </c>
      <c r="C485" s="170" t="s">
        <v>300</v>
      </c>
      <c r="D485" s="170" t="s">
        <v>1213</v>
      </c>
      <c r="E485" s="170" t="s">
        <v>374</v>
      </c>
      <c r="F485" s="176">
        <f t="shared" si="22"/>
        <v>1.7</v>
      </c>
      <c r="G485" s="171">
        <v>1700</v>
      </c>
      <c r="H485" s="176">
        <f t="shared" si="23"/>
        <v>3</v>
      </c>
      <c r="I485" s="94">
        <v>3000</v>
      </c>
    </row>
    <row r="486" spans="1:9" ht="12.75">
      <c r="A486" s="177">
        <f t="shared" si="21"/>
        <v>474</v>
      </c>
      <c r="B486" s="178" t="s">
        <v>186</v>
      </c>
      <c r="C486" s="179"/>
      <c r="D486" s="179"/>
      <c r="E486" s="179"/>
      <c r="F486" s="180">
        <f t="shared" si="22"/>
        <v>1053096.83</v>
      </c>
      <c r="G486" s="181">
        <v>1053096830</v>
      </c>
      <c r="H486" s="180">
        <f t="shared" si="23"/>
        <v>1047609.7</v>
      </c>
      <c r="I486" s="95">
        <v>1047609700</v>
      </c>
    </row>
  </sheetData>
  <sheetProtection/>
  <autoFilter ref="A12:I486"/>
  <mergeCells count="7">
    <mergeCell ref="B486:E486"/>
    <mergeCell ref="A8:H8"/>
    <mergeCell ref="A10:A11"/>
    <mergeCell ref="B10:B11"/>
    <mergeCell ref="C10:C11"/>
    <mergeCell ref="D10:D11"/>
    <mergeCell ref="E10:E11"/>
  </mergeCells>
  <printOptions/>
  <pageMargins left="0.5905511811023623" right="0.1968503937007874" top="0.196850393700787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92D050"/>
  </sheetPr>
  <dimension ref="A1:H538"/>
  <sheetViews>
    <sheetView zoomScalePageLayoutView="0" workbookViewId="0" topLeftCell="A1">
      <selection activeCell="B545" sqref="B545"/>
    </sheetView>
  </sheetViews>
  <sheetFormatPr defaultColWidth="9.00390625" defaultRowHeight="12.75"/>
  <cols>
    <col min="1" max="1" width="4.75390625" style="62" customWidth="1"/>
    <col min="2" max="2" width="60.75390625" style="66" customWidth="1"/>
    <col min="3" max="3" width="5.00390625" style="66" customWidth="1"/>
    <col min="4" max="4" width="6.75390625" style="66" customWidth="1"/>
    <col min="5" max="5" width="11.625" style="66" customWidth="1"/>
    <col min="6" max="6" width="5.75390625" style="66" customWidth="1"/>
    <col min="7" max="7" width="14.125" style="8" customWidth="1"/>
    <col min="8" max="8" width="11.625" style="8" hidden="1" customWidth="1"/>
    <col min="9" max="16384" width="9.125" style="10" customWidth="1"/>
  </cols>
  <sheetData>
    <row r="1" spans="1:8" s="12" customFormat="1" ht="12.75">
      <c r="A1" s="62"/>
      <c r="B1" s="66"/>
      <c r="C1" s="66"/>
      <c r="D1" s="66"/>
      <c r="E1" s="66"/>
      <c r="F1" s="66"/>
      <c r="G1" s="7" t="s">
        <v>490</v>
      </c>
      <c r="H1" s="7" t="s">
        <v>490</v>
      </c>
    </row>
    <row r="2" spans="1:8" s="12" customFormat="1" ht="12.75">
      <c r="A2" s="62"/>
      <c r="B2" s="66"/>
      <c r="C2" s="66"/>
      <c r="D2" s="66"/>
      <c r="E2" s="66"/>
      <c r="F2" s="66"/>
      <c r="G2" s="7" t="s">
        <v>195</v>
      </c>
      <c r="H2" s="7" t="s">
        <v>195</v>
      </c>
    </row>
    <row r="3" spans="1:8" s="12" customFormat="1" ht="12.75">
      <c r="A3" s="62"/>
      <c r="B3" s="66"/>
      <c r="C3" s="66"/>
      <c r="D3" s="66"/>
      <c r="E3" s="66"/>
      <c r="F3" s="66"/>
      <c r="G3" s="7" t="s">
        <v>72</v>
      </c>
      <c r="H3" s="7" t="s">
        <v>72</v>
      </c>
    </row>
    <row r="4" spans="1:8" s="12" customFormat="1" ht="12.75">
      <c r="A4" s="62"/>
      <c r="B4" s="66"/>
      <c r="C4" s="66"/>
      <c r="D4" s="66"/>
      <c r="E4" s="66"/>
      <c r="F4" s="66"/>
      <c r="G4" s="7" t="s">
        <v>73</v>
      </c>
      <c r="H4" s="7" t="s">
        <v>73</v>
      </c>
    </row>
    <row r="5" spans="1:8" s="12" customFormat="1" ht="12.75">
      <c r="A5" s="62"/>
      <c r="B5" s="66"/>
      <c r="C5" s="66"/>
      <c r="D5" s="66"/>
      <c r="E5" s="66"/>
      <c r="F5" s="66"/>
      <c r="G5" s="7" t="s">
        <v>72</v>
      </c>
      <c r="H5" s="7" t="s">
        <v>72</v>
      </c>
    </row>
    <row r="6" spans="1:8" s="12" customFormat="1" ht="12.75">
      <c r="A6" s="62"/>
      <c r="B6" s="66"/>
      <c r="C6" s="66"/>
      <c r="D6" s="66"/>
      <c r="E6" s="66"/>
      <c r="F6" s="66"/>
      <c r="G6" s="7" t="s">
        <v>1249</v>
      </c>
      <c r="H6" s="7" t="s">
        <v>1249</v>
      </c>
    </row>
    <row r="7" spans="1:8" s="12" customFormat="1" ht="9" customHeight="1">
      <c r="A7" s="62"/>
      <c r="B7" s="66"/>
      <c r="C7" s="66"/>
      <c r="D7" s="66"/>
      <c r="E7" s="66"/>
      <c r="F7" s="66"/>
      <c r="G7" s="7"/>
      <c r="H7" s="7"/>
    </row>
    <row r="8" spans="1:7" s="12" customFormat="1" ht="14.25" customHeight="1">
      <c r="A8" s="129" t="s">
        <v>1257</v>
      </c>
      <c r="B8" s="130"/>
      <c r="C8" s="130"/>
      <c r="D8" s="130"/>
      <c r="E8" s="130"/>
      <c r="F8" s="130"/>
      <c r="G8" s="130"/>
    </row>
    <row r="9" spans="2:8" ht="12">
      <c r="B9" s="67"/>
      <c r="C9" s="67"/>
      <c r="D9" s="67"/>
      <c r="E9" s="67"/>
      <c r="F9" s="67"/>
      <c r="G9" s="7"/>
      <c r="H9" s="7"/>
    </row>
    <row r="10" spans="1:8" ht="45">
      <c r="A10" s="111" t="s">
        <v>199</v>
      </c>
      <c r="B10" s="9" t="s">
        <v>504</v>
      </c>
      <c r="C10" s="111" t="s">
        <v>384</v>
      </c>
      <c r="D10" s="111" t="s">
        <v>77</v>
      </c>
      <c r="E10" s="111" t="s">
        <v>194</v>
      </c>
      <c r="F10" s="111" t="s">
        <v>197</v>
      </c>
      <c r="G10" s="15" t="s">
        <v>187</v>
      </c>
      <c r="H10" s="15" t="s">
        <v>187</v>
      </c>
    </row>
    <row r="11" spans="1:8" ht="12">
      <c r="A11" s="64">
        <v>1</v>
      </c>
      <c r="B11" s="111">
        <v>2</v>
      </c>
      <c r="C11" s="111">
        <v>3</v>
      </c>
      <c r="D11" s="111">
        <v>4</v>
      </c>
      <c r="E11" s="111">
        <v>5</v>
      </c>
      <c r="F11" s="9">
        <v>6</v>
      </c>
      <c r="G11" s="9">
        <v>7</v>
      </c>
      <c r="H11" s="9">
        <v>7</v>
      </c>
    </row>
    <row r="12" spans="1:8" ht="12.75">
      <c r="A12" s="168">
        <v>1</v>
      </c>
      <c r="B12" s="169" t="s">
        <v>215</v>
      </c>
      <c r="C12" s="170" t="s">
        <v>189</v>
      </c>
      <c r="D12" s="170" t="s">
        <v>75</v>
      </c>
      <c r="E12" s="170" t="s">
        <v>844</v>
      </c>
      <c r="F12" s="170" t="s">
        <v>74</v>
      </c>
      <c r="G12" s="171">
        <f>H12/1000</f>
        <v>396094.52</v>
      </c>
      <c r="H12" s="94">
        <v>396094520</v>
      </c>
    </row>
    <row r="13" spans="1:8" ht="12.75">
      <c r="A13" s="182">
        <f aca="true" t="shared" si="0" ref="A13:A76">1+A12</f>
        <v>2</v>
      </c>
      <c r="B13" s="169" t="s">
        <v>727</v>
      </c>
      <c r="C13" s="170" t="s">
        <v>189</v>
      </c>
      <c r="D13" s="170" t="s">
        <v>165</v>
      </c>
      <c r="E13" s="170" t="s">
        <v>844</v>
      </c>
      <c r="F13" s="170" t="s">
        <v>74</v>
      </c>
      <c r="G13" s="171">
        <f aca="true" t="shared" si="1" ref="G13:G76">H13/1000</f>
        <v>66235.696</v>
      </c>
      <c r="H13" s="94">
        <v>66235696</v>
      </c>
    </row>
    <row r="14" spans="1:8" ht="25.5">
      <c r="A14" s="182">
        <f t="shared" si="0"/>
        <v>3</v>
      </c>
      <c r="B14" s="169" t="s">
        <v>728</v>
      </c>
      <c r="C14" s="170" t="s">
        <v>189</v>
      </c>
      <c r="D14" s="170" t="s">
        <v>166</v>
      </c>
      <c r="E14" s="170" t="s">
        <v>844</v>
      </c>
      <c r="F14" s="170" t="s">
        <v>74</v>
      </c>
      <c r="G14" s="171">
        <f t="shared" si="1"/>
        <v>1608.728</v>
      </c>
      <c r="H14" s="94">
        <v>1608728</v>
      </c>
    </row>
    <row r="15" spans="1:8" ht="12.75">
      <c r="A15" s="182">
        <f t="shared" si="0"/>
        <v>4</v>
      </c>
      <c r="B15" s="169" t="s">
        <v>385</v>
      </c>
      <c r="C15" s="170" t="s">
        <v>189</v>
      </c>
      <c r="D15" s="170" t="s">
        <v>166</v>
      </c>
      <c r="E15" s="170" t="s">
        <v>845</v>
      </c>
      <c r="F15" s="170" t="s">
        <v>74</v>
      </c>
      <c r="G15" s="171">
        <f t="shared" si="1"/>
        <v>1608.728</v>
      </c>
      <c r="H15" s="94">
        <v>1608728</v>
      </c>
    </row>
    <row r="16" spans="1:8" ht="12.75">
      <c r="A16" s="182">
        <f t="shared" si="0"/>
        <v>5</v>
      </c>
      <c r="B16" s="169" t="s">
        <v>1214</v>
      </c>
      <c r="C16" s="170" t="s">
        <v>189</v>
      </c>
      <c r="D16" s="170" t="s">
        <v>166</v>
      </c>
      <c r="E16" s="170" t="s">
        <v>845</v>
      </c>
      <c r="F16" s="170" t="s">
        <v>74</v>
      </c>
      <c r="G16" s="171">
        <f t="shared" si="1"/>
        <v>1608.728</v>
      </c>
      <c r="H16" s="94">
        <v>1608728</v>
      </c>
    </row>
    <row r="17" spans="1:8" ht="12.75">
      <c r="A17" s="182">
        <f t="shared" si="0"/>
        <v>6</v>
      </c>
      <c r="B17" s="169" t="s">
        <v>507</v>
      </c>
      <c r="C17" s="170" t="s">
        <v>189</v>
      </c>
      <c r="D17" s="170" t="s">
        <v>166</v>
      </c>
      <c r="E17" s="170" t="s">
        <v>846</v>
      </c>
      <c r="F17" s="170" t="s">
        <v>74</v>
      </c>
      <c r="G17" s="171">
        <f t="shared" si="1"/>
        <v>1608.728</v>
      </c>
      <c r="H17" s="94">
        <v>1608728</v>
      </c>
    </row>
    <row r="18" spans="1:8" ht="25.5">
      <c r="A18" s="182">
        <f t="shared" si="0"/>
        <v>7</v>
      </c>
      <c r="B18" s="169" t="s">
        <v>508</v>
      </c>
      <c r="C18" s="170" t="s">
        <v>189</v>
      </c>
      <c r="D18" s="170" t="s">
        <v>166</v>
      </c>
      <c r="E18" s="170" t="s">
        <v>846</v>
      </c>
      <c r="F18" s="170" t="s">
        <v>375</v>
      </c>
      <c r="G18" s="171">
        <f t="shared" si="1"/>
        <v>1608.728</v>
      </c>
      <c r="H18" s="94">
        <v>1608728</v>
      </c>
    </row>
    <row r="19" spans="1:8" ht="38.25">
      <c r="A19" s="182">
        <f t="shared" si="0"/>
        <v>8</v>
      </c>
      <c r="B19" s="169" t="s">
        <v>729</v>
      </c>
      <c r="C19" s="170" t="s">
        <v>189</v>
      </c>
      <c r="D19" s="170" t="s">
        <v>168</v>
      </c>
      <c r="E19" s="170" t="s">
        <v>844</v>
      </c>
      <c r="F19" s="170" t="s">
        <v>74</v>
      </c>
      <c r="G19" s="171">
        <f t="shared" si="1"/>
        <v>22725.329</v>
      </c>
      <c r="H19" s="94">
        <v>22725329</v>
      </c>
    </row>
    <row r="20" spans="1:8" ht="12.75">
      <c r="A20" s="182">
        <f t="shared" si="0"/>
        <v>9</v>
      </c>
      <c r="B20" s="169" t="s">
        <v>385</v>
      </c>
      <c r="C20" s="170" t="s">
        <v>189</v>
      </c>
      <c r="D20" s="170" t="s">
        <v>168</v>
      </c>
      <c r="E20" s="170" t="s">
        <v>845</v>
      </c>
      <c r="F20" s="170" t="s">
        <v>74</v>
      </c>
      <c r="G20" s="171">
        <f t="shared" si="1"/>
        <v>22725.329</v>
      </c>
      <c r="H20" s="94">
        <v>22725329</v>
      </c>
    </row>
    <row r="21" spans="1:8" ht="12.75">
      <c r="A21" s="182">
        <f t="shared" si="0"/>
        <v>10</v>
      </c>
      <c r="B21" s="169" t="s">
        <v>1214</v>
      </c>
      <c r="C21" s="170" t="s">
        <v>189</v>
      </c>
      <c r="D21" s="170" t="s">
        <v>168</v>
      </c>
      <c r="E21" s="170" t="s">
        <v>845</v>
      </c>
      <c r="F21" s="170" t="s">
        <v>74</v>
      </c>
      <c r="G21" s="171">
        <f t="shared" si="1"/>
        <v>22725.329</v>
      </c>
      <c r="H21" s="94">
        <v>22725329</v>
      </c>
    </row>
    <row r="22" spans="1:8" ht="25.5">
      <c r="A22" s="182">
        <f t="shared" si="0"/>
        <v>11</v>
      </c>
      <c r="B22" s="169" t="s">
        <v>509</v>
      </c>
      <c r="C22" s="170" t="s">
        <v>189</v>
      </c>
      <c r="D22" s="170" t="s">
        <v>168</v>
      </c>
      <c r="E22" s="170" t="s">
        <v>847</v>
      </c>
      <c r="F22" s="170" t="s">
        <v>74</v>
      </c>
      <c r="G22" s="171">
        <f t="shared" si="1"/>
        <v>22725.329</v>
      </c>
      <c r="H22" s="94">
        <v>22725329</v>
      </c>
    </row>
    <row r="23" spans="1:8" ht="25.5">
      <c r="A23" s="182">
        <f t="shared" si="0"/>
        <v>12</v>
      </c>
      <c r="B23" s="169" t="s">
        <v>508</v>
      </c>
      <c r="C23" s="170" t="s">
        <v>189</v>
      </c>
      <c r="D23" s="170" t="s">
        <v>168</v>
      </c>
      <c r="E23" s="170" t="s">
        <v>847</v>
      </c>
      <c r="F23" s="170" t="s">
        <v>375</v>
      </c>
      <c r="G23" s="171">
        <f t="shared" si="1"/>
        <v>22708.329</v>
      </c>
      <c r="H23" s="94">
        <v>22708329</v>
      </c>
    </row>
    <row r="24" spans="1:8" ht="25.5">
      <c r="A24" s="182">
        <f t="shared" si="0"/>
        <v>13</v>
      </c>
      <c r="B24" s="169" t="s">
        <v>510</v>
      </c>
      <c r="C24" s="170" t="s">
        <v>189</v>
      </c>
      <c r="D24" s="170" t="s">
        <v>168</v>
      </c>
      <c r="E24" s="170" t="s">
        <v>847</v>
      </c>
      <c r="F24" s="170" t="s">
        <v>376</v>
      </c>
      <c r="G24" s="171">
        <f t="shared" si="1"/>
        <v>17</v>
      </c>
      <c r="H24" s="94">
        <v>17000</v>
      </c>
    </row>
    <row r="25" spans="1:8" ht="38.25">
      <c r="A25" s="182">
        <f t="shared" si="0"/>
        <v>14</v>
      </c>
      <c r="B25" s="169" t="s">
        <v>730</v>
      </c>
      <c r="C25" s="170" t="s">
        <v>189</v>
      </c>
      <c r="D25" s="170" t="s">
        <v>209</v>
      </c>
      <c r="E25" s="170" t="s">
        <v>844</v>
      </c>
      <c r="F25" s="170" t="s">
        <v>74</v>
      </c>
      <c r="G25" s="171">
        <f t="shared" si="1"/>
        <v>11110.423</v>
      </c>
      <c r="H25" s="94">
        <v>11110423</v>
      </c>
    </row>
    <row r="26" spans="1:8" ht="12.75">
      <c r="A26" s="182">
        <f t="shared" si="0"/>
        <v>15</v>
      </c>
      <c r="B26" s="169" t="s">
        <v>385</v>
      </c>
      <c r="C26" s="170" t="s">
        <v>189</v>
      </c>
      <c r="D26" s="170" t="s">
        <v>209</v>
      </c>
      <c r="E26" s="170" t="s">
        <v>845</v>
      </c>
      <c r="F26" s="170" t="s">
        <v>74</v>
      </c>
      <c r="G26" s="171">
        <f t="shared" si="1"/>
        <v>11110.423</v>
      </c>
      <c r="H26" s="94">
        <v>11110423</v>
      </c>
    </row>
    <row r="27" spans="1:8" ht="12.75">
      <c r="A27" s="182">
        <f t="shared" si="0"/>
        <v>16</v>
      </c>
      <c r="B27" s="169" t="s">
        <v>1214</v>
      </c>
      <c r="C27" s="170" t="s">
        <v>189</v>
      </c>
      <c r="D27" s="170" t="s">
        <v>209</v>
      </c>
      <c r="E27" s="170" t="s">
        <v>845</v>
      </c>
      <c r="F27" s="170" t="s">
        <v>74</v>
      </c>
      <c r="G27" s="171">
        <f t="shared" si="1"/>
        <v>11110.423</v>
      </c>
      <c r="H27" s="94">
        <v>11110423</v>
      </c>
    </row>
    <row r="28" spans="1:8" ht="25.5">
      <c r="A28" s="182">
        <f t="shared" si="0"/>
        <v>17</v>
      </c>
      <c r="B28" s="169" t="s">
        <v>509</v>
      </c>
      <c r="C28" s="170" t="s">
        <v>189</v>
      </c>
      <c r="D28" s="170" t="s">
        <v>209</v>
      </c>
      <c r="E28" s="170" t="s">
        <v>847</v>
      </c>
      <c r="F28" s="170" t="s">
        <v>74</v>
      </c>
      <c r="G28" s="171">
        <f t="shared" si="1"/>
        <v>11110.423</v>
      </c>
      <c r="H28" s="94">
        <v>11110423</v>
      </c>
    </row>
    <row r="29" spans="1:8" ht="25.5">
      <c r="A29" s="182">
        <f t="shared" si="0"/>
        <v>18</v>
      </c>
      <c r="B29" s="169" t="s">
        <v>508</v>
      </c>
      <c r="C29" s="170" t="s">
        <v>189</v>
      </c>
      <c r="D29" s="170" t="s">
        <v>209</v>
      </c>
      <c r="E29" s="170" t="s">
        <v>847</v>
      </c>
      <c r="F29" s="170" t="s">
        <v>375</v>
      </c>
      <c r="G29" s="171">
        <f t="shared" si="1"/>
        <v>9210.423</v>
      </c>
      <c r="H29" s="94">
        <v>9210423</v>
      </c>
    </row>
    <row r="30" spans="1:8" ht="25.5">
      <c r="A30" s="182">
        <f t="shared" si="0"/>
        <v>19</v>
      </c>
      <c r="B30" s="169" t="s">
        <v>510</v>
      </c>
      <c r="C30" s="170" t="s">
        <v>189</v>
      </c>
      <c r="D30" s="170" t="s">
        <v>209</v>
      </c>
      <c r="E30" s="170" t="s">
        <v>847</v>
      </c>
      <c r="F30" s="170" t="s">
        <v>376</v>
      </c>
      <c r="G30" s="171">
        <f t="shared" si="1"/>
        <v>1900</v>
      </c>
      <c r="H30" s="94">
        <v>1900000</v>
      </c>
    </row>
    <row r="31" spans="1:8" ht="12.75">
      <c r="A31" s="182">
        <f t="shared" si="0"/>
        <v>20</v>
      </c>
      <c r="B31" s="169" t="s">
        <v>731</v>
      </c>
      <c r="C31" s="170" t="s">
        <v>189</v>
      </c>
      <c r="D31" s="170" t="s">
        <v>293</v>
      </c>
      <c r="E31" s="170" t="s">
        <v>844</v>
      </c>
      <c r="F31" s="170" t="s">
        <v>74</v>
      </c>
      <c r="G31" s="171">
        <f t="shared" si="1"/>
        <v>1000</v>
      </c>
      <c r="H31" s="94">
        <v>1000000</v>
      </c>
    </row>
    <row r="32" spans="1:8" ht="12.75">
      <c r="A32" s="182">
        <f t="shared" si="0"/>
        <v>21</v>
      </c>
      <c r="B32" s="169" t="s">
        <v>385</v>
      </c>
      <c r="C32" s="170" t="s">
        <v>189</v>
      </c>
      <c r="D32" s="170" t="s">
        <v>293</v>
      </c>
      <c r="E32" s="170" t="s">
        <v>845</v>
      </c>
      <c r="F32" s="170" t="s">
        <v>74</v>
      </c>
      <c r="G32" s="171">
        <f t="shared" si="1"/>
        <v>1000</v>
      </c>
      <c r="H32" s="94">
        <v>1000000</v>
      </c>
    </row>
    <row r="33" spans="1:8" ht="12.75">
      <c r="A33" s="182">
        <f t="shared" si="0"/>
        <v>22</v>
      </c>
      <c r="B33" s="169" t="s">
        <v>1214</v>
      </c>
      <c r="C33" s="170" t="s">
        <v>189</v>
      </c>
      <c r="D33" s="170" t="s">
        <v>293</v>
      </c>
      <c r="E33" s="170" t="s">
        <v>845</v>
      </c>
      <c r="F33" s="170" t="s">
        <v>74</v>
      </c>
      <c r="G33" s="171">
        <f t="shared" si="1"/>
        <v>1000</v>
      </c>
      <c r="H33" s="94">
        <v>1000000</v>
      </c>
    </row>
    <row r="34" spans="1:8" ht="12.75">
      <c r="A34" s="182">
        <f t="shared" si="0"/>
        <v>23</v>
      </c>
      <c r="B34" s="169" t="s">
        <v>511</v>
      </c>
      <c r="C34" s="170" t="s">
        <v>189</v>
      </c>
      <c r="D34" s="170" t="s">
        <v>293</v>
      </c>
      <c r="E34" s="170" t="s">
        <v>848</v>
      </c>
      <c r="F34" s="170" t="s">
        <v>74</v>
      </c>
      <c r="G34" s="171">
        <f t="shared" si="1"/>
        <v>1000</v>
      </c>
      <c r="H34" s="94">
        <v>1000000</v>
      </c>
    </row>
    <row r="35" spans="1:8" ht="12.75">
      <c r="A35" s="182">
        <f t="shared" si="0"/>
        <v>24</v>
      </c>
      <c r="B35" s="169" t="s">
        <v>512</v>
      </c>
      <c r="C35" s="170" t="s">
        <v>189</v>
      </c>
      <c r="D35" s="170" t="s">
        <v>293</v>
      </c>
      <c r="E35" s="170" t="s">
        <v>848</v>
      </c>
      <c r="F35" s="170" t="s">
        <v>369</v>
      </c>
      <c r="G35" s="171">
        <f t="shared" si="1"/>
        <v>1000</v>
      </c>
      <c r="H35" s="94">
        <v>1000000</v>
      </c>
    </row>
    <row r="36" spans="1:8" ht="12.75">
      <c r="A36" s="182">
        <f t="shared" si="0"/>
        <v>25</v>
      </c>
      <c r="B36" s="169" t="s">
        <v>732</v>
      </c>
      <c r="C36" s="170" t="s">
        <v>189</v>
      </c>
      <c r="D36" s="170" t="s">
        <v>295</v>
      </c>
      <c r="E36" s="170" t="s">
        <v>844</v>
      </c>
      <c r="F36" s="170" t="s">
        <v>74</v>
      </c>
      <c r="G36" s="171">
        <f t="shared" si="1"/>
        <v>29791.216</v>
      </c>
      <c r="H36" s="94">
        <v>29791216</v>
      </c>
    </row>
    <row r="37" spans="1:8" ht="51">
      <c r="A37" s="182">
        <f t="shared" si="0"/>
        <v>26</v>
      </c>
      <c r="B37" s="169" t="s">
        <v>673</v>
      </c>
      <c r="C37" s="170" t="s">
        <v>189</v>
      </c>
      <c r="D37" s="170" t="s">
        <v>295</v>
      </c>
      <c r="E37" s="170" t="s">
        <v>849</v>
      </c>
      <c r="F37" s="170" t="s">
        <v>74</v>
      </c>
      <c r="G37" s="171">
        <f t="shared" si="1"/>
        <v>22514.94</v>
      </c>
      <c r="H37" s="94">
        <v>22514940</v>
      </c>
    </row>
    <row r="38" spans="1:8" ht="51">
      <c r="A38" s="182">
        <f t="shared" si="0"/>
        <v>27</v>
      </c>
      <c r="B38" s="169" t="s">
        <v>1215</v>
      </c>
      <c r="C38" s="170" t="s">
        <v>189</v>
      </c>
      <c r="D38" s="170" t="s">
        <v>295</v>
      </c>
      <c r="E38" s="170" t="s">
        <v>849</v>
      </c>
      <c r="F38" s="170" t="s">
        <v>74</v>
      </c>
      <c r="G38" s="171">
        <f t="shared" si="1"/>
        <v>22514.94</v>
      </c>
      <c r="H38" s="94">
        <v>22514940</v>
      </c>
    </row>
    <row r="39" spans="1:8" ht="38.25">
      <c r="A39" s="182">
        <f t="shared" si="0"/>
        <v>28</v>
      </c>
      <c r="B39" s="169" t="s">
        <v>674</v>
      </c>
      <c r="C39" s="170" t="s">
        <v>189</v>
      </c>
      <c r="D39" s="170" t="s">
        <v>295</v>
      </c>
      <c r="E39" s="170" t="s">
        <v>850</v>
      </c>
      <c r="F39" s="170" t="s">
        <v>74</v>
      </c>
      <c r="G39" s="171">
        <f t="shared" si="1"/>
        <v>17967.507</v>
      </c>
      <c r="H39" s="94">
        <v>17967507</v>
      </c>
    </row>
    <row r="40" spans="1:8" ht="12.75">
      <c r="A40" s="182">
        <f t="shared" si="0"/>
        <v>29</v>
      </c>
      <c r="B40" s="169" t="s">
        <v>517</v>
      </c>
      <c r="C40" s="170" t="s">
        <v>189</v>
      </c>
      <c r="D40" s="170" t="s">
        <v>295</v>
      </c>
      <c r="E40" s="170" t="s">
        <v>850</v>
      </c>
      <c r="F40" s="170" t="s">
        <v>377</v>
      </c>
      <c r="G40" s="171">
        <f t="shared" si="1"/>
        <v>9683.449</v>
      </c>
      <c r="H40" s="94">
        <v>9683449</v>
      </c>
    </row>
    <row r="41" spans="1:8" ht="27.75" customHeight="1">
      <c r="A41" s="182">
        <f t="shared" si="0"/>
        <v>30</v>
      </c>
      <c r="B41" s="169" t="s">
        <v>510</v>
      </c>
      <c r="C41" s="170" t="s">
        <v>189</v>
      </c>
      <c r="D41" s="170" t="s">
        <v>295</v>
      </c>
      <c r="E41" s="170" t="s">
        <v>850</v>
      </c>
      <c r="F41" s="170" t="s">
        <v>376</v>
      </c>
      <c r="G41" s="171">
        <f t="shared" si="1"/>
        <v>7934.1</v>
      </c>
      <c r="H41" s="94">
        <v>7934100</v>
      </c>
    </row>
    <row r="42" spans="1:8" ht="12.75">
      <c r="A42" s="182">
        <f t="shared" si="0"/>
        <v>31</v>
      </c>
      <c r="B42" s="169" t="s">
        <v>518</v>
      </c>
      <c r="C42" s="170" t="s">
        <v>189</v>
      </c>
      <c r="D42" s="170" t="s">
        <v>295</v>
      </c>
      <c r="E42" s="170" t="s">
        <v>850</v>
      </c>
      <c r="F42" s="170" t="s">
        <v>378</v>
      </c>
      <c r="G42" s="171">
        <f t="shared" si="1"/>
        <v>349.958</v>
      </c>
      <c r="H42" s="94">
        <v>349958</v>
      </c>
    </row>
    <row r="43" spans="1:8" ht="51">
      <c r="A43" s="182">
        <f t="shared" si="0"/>
        <v>32</v>
      </c>
      <c r="B43" s="169" t="s">
        <v>513</v>
      </c>
      <c r="C43" s="170" t="s">
        <v>189</v>
      </c>
      <c r="D43" s="170" t="s">
        <v>295</v>
      </c>
      <c r="E43" s="170" t="s">
        <v>851</v>
      </c>
      <c r="F43" s="170" t="s">
        <v>74</v>
      </c>
      <c r="G43" s="171">
        <f t="shared" si="1"/>
        <v>40</v>
      </c>
      <c r="H43" s="94">
        <v>40000</v>
      </c>
    </row>
    <row r="44" spans="1:8" ht="25.5">
      <c r="A44" s="182">
        <f t="shared" si="0"/>
        <v>33</v>
      </c>
      <c r="B44" s="169" t="s">
        <v>510</v>
      </c>
      <c r="C44" s="170" t="s">
        <v>189</v>
      </c>
      <c r="D44" s="170" t="s">
        <v>295</v>
      </c>
      <c r="E44" s="170" t="s">
        <v>851</v>
      </c>
      <c r="F44" s="170" t="s">
        <v>376</v>
      </c>
      <c r="G44" s="171">
        <f t="shared" si="1"/>
        <v>40</v>
      </c>
      <c r="H44" s="94">
        <v>40000</v>
      </c>
    </row>
    <row r="45" spans="1:8" ht="24.75" customHeight="1">
      <c r="A45" s="182">
        <f t="shared" si="0"/>
        <v>34</v>
      </c>
      <c r="B45" s="169" t="s">
        <v>1216</v>
      </c>
      <c r="C45" s="170" t="s">
        <v>189</v>
      </c>
      <c r="D45" s="170" t="s">
        <v>295</v>
      </c>
      <c r="E45" s="170" t="s">
        <v>852</v>
      </c>
      <c r="F45" s="170" t="s">
        <v>74</v>
      </c>
      <c r="G45" s="171">
        <f t="shared" si="1"/>
        <v>100</v>
      </c>
      <c r="H45" s="94">
        <v>100000</v>
      </c>
    </row>
    <row r="46" spans="1:8" ht="25.5">
      <c r="A46" s="182">
        <f t="shared" si="0"/>
        <v>35</v>
      </c>
      <c r="B46" s="169" t="s">
        <v>510</v>
      </c>
      <c r="C46" s="170" t="s">
        <v>189</v>
      </c>
      <c r="D46" s="170" t="s">
        <v>295</v>
      </c>
      <c r="E46" s="170" t="s">
        <v>852</v>
      </c>
      <c r="F46" s="170" t="s">
        <v>376</v>
      </c>
      <c r="G46" s="171">
        <f t="shared" si="1"/>
        <v>100</v>
      </c>
      <c r="H46" s="94">
        <v>100000</v>
      </c>
    </row>
    <row r="47" spans="1:8" ht="12.75">
      <c r="A47" s="182">
        <f t="shared" si="0"/>
        <v>36</v>
      </c>
      <c r="B47" s="169" t="s">
        <v>1217</v>
      </c>
      <c r="C47" s="170" t="s">
        <v>189</v>
      </c>
      <c r="D47" s="170" t="s">
        <v>295</v>
      </c>
      <c r="E47" s="170" t="s">
        <v>1165</v>
      </c>
      <c r="F47" s="170" t="s">
        <v>74</v>
      </c>
      <c r="G47" s="171">
        <f t="shared" si="1"/>
        <v>530</v>
      </c>
      <c r="H47" s="94">
        <v>530000</v>
      </c>
    </row>
    <row r="48" spans="1:8" ht="25.5">
      <c r="A48" s="182">
        <f t="shared" si="0"/>
        <v>37</v>
      </c>
      <c r="B48" s="169" t="s">
        <v>508</v>
      </c>
      <c r="C48" s="170" t="s">
        <v>189</v>
      </c>
      <c r="D48" s="170" t="s">
        <v>295</v>
      </c>
      <c r="E48" s="170" t="s">
        <v>1165</v>
      </c>
      <c r="F48" s="170" t="s">
        <v>375</v>
      </c>
      <c r="G48" s="171">
        <f t="shared" si="1"/>
        <v>210</v>
      </c>
      <c r="H48" s="94">
        <v>210000</v>
      </c>
    </row>
    <row r="49" spans="1:8" ht="25.5">
      <c r="A49" s="182">
        <f t="shared" si="0"/>
        <v>38</v>
      </c>
      <c r="B49" s="169" t="s">
        <v>510</v>
      </c>
      <c r="C49" s="170" t="s">
        <v>189</v>
      </c>
      <c r="D49" s="170" t="s">
        <v>295</v>
      </c>
      <c r="E49" s="170" t="s">
        <v>1165</v>
      </c>
      <c r="F49" s="170" t="s">
        <v>376</v>
      </c>
      <c r="G49" s="171">
        <f t="shared" si="1"/>
        <v>320</v>
      </c>
      <c r="H49" s="94">
        <v>320000</v>
      </c>
    </row>
    <row r="50" spans="1:8" ht="12.75">
      <c r="A50" s="182">
        <f t="shared" si="0"/>
        <v>39</v>
      </c>
      <c r="B50" s="169" t="s">
        <v>1218</v>
      </c>
      <c r="C50" s="170" t="s">
        <v>189</v>
      </c>
      <c r="D50" s="170" t="s">
        <v>295</v>
      </c>
      <c r="E50" s="170" t="s">
        <v>853</v>
      </c>
      <c r="F50" s="170" t="s">
        <v>74</v>
      </c>
      <c r="G50" s="171">
        <f t="shared" si="1"/>
        <v>530</v>
      </c>
      <c r="H50" s="94">
        <v>530000</v>
      </c>
    </row>
    <row r="51" spans="1:8" ht="25.5">
      <c r="A51" s="182">
        <f t="shared" si="0"/>
        <v>40</v>
      </c>
      <c r="B51" s="169" t="s">
        <v>510</v>
      </c>
      <c r="C51" s="170" t="s">
        <v>189</v>
      </c>
      <c r="D51" s="170" t="s">
        <v>295</v>
      </c>
      <c r="E51" s="170" t="s">
        <v>853</v>
      </c>
      <c r="F51" s="170" t="s">
        <v>376</v>
      </c>
      <c r="G51" s="171">
        <f t="shared" si="1"/>
        <v>374.831</v>
      </c>
      <c r="H51" s="94">
        <v>374831</v>
      </c>
    </row>
    <row r="52" spans="1:8" ht="12.75">
      <c r="A52" s="182">
        <f t="shared" si="0"/>
        <v>41</v>
      </c>
      <c r="B52" s="169" t="s">
        <v>854</v>
      </c>
      <c r="C52" s="170" t="s">
        <v>189</v>
      </c>
      <c r="D52" s="170" t="s">
        <v>295</v>
      </c>
      <c r="E52" s="170" t="s">
        <v>853</v>
      </c>
      <c r="F52" s="170" t="s">
        <v>855</v>
      </c>
      <c r="G52" s="171">
        <f t="shared" si="1"/>
        <v>155.169</v>
      </c>
      <c r="H52" s="94">
        <v>155169</v>
      </c>
    </row>
    <row r="53" spans="1:8" ht="25.5">
      <c r="A53" s="182">
        <f t="shared" si="0"/>
        <v>42</v>
      </c>
      <c r="B53" s="169" t="s">
        <v>1219</v>
      </c>
      <c r="C53" s="170" t="s">
        <v>189</v>
      </c>
      <c r="D53" s="170" t="s">
        <v>295</v>
      </c>
      <c r="E53" s="170" t="s">
        <v>1168</v>
      </c>
      <c r="F53" s="170" t="s">
        <v>74</v>
      </c>
      <c r="G53" s="171">
        <f t="shared" si="1"/>
        <v>250</v>
      </c>
      <c r="H53" s="94">
        <v>250000</v>
      </c>
    </row>
    <row r="54" spans="1:8" ht="25.5">
      <c r="A54" s="182">
        <f t="shared" si="0"/>
        <v>43</v>
      </c>
      <c r="B54" s="169" t="s">
        <v>510</v>
      </c>
      <c r="C54" s="170" t="s">
        <v>189</v>
      </c>
      <c r="D54" s="170" t="s">
        <v>295</v>
      </c>
      <c r="E54" s="170" t="s">
        <v>1168</v>
      </c>
      <c r="F54" s="170" t="s">
        <v>376</v>
      </c>
      <c r="G54" s="171">
        <f t="shared" si="1"/>
        <v>250</v>
      </c>
      <c r="H54" s="94">
        <v>250000</v>
      </c>
    </row>
    <row r="55" spans="1:8" ht="25.5">
      <c r="A55" s="182">
        <f t="shared" si="0"/>
        <v>44</v>
      </c>
      <c r="B55" s="169" t="s">
        <v>1220</v>
      </c>
      <c r="C55" s="170" t="s">
        <v>189</v>
      </c>
      <c r="D55" s="170" t="s">
        <v>295</v>
      </c>
      <c r="E55" s="170" t="s">
        <v>856</v>
      </c>
      <c r="F55" s="170" t="s">
        <v>74</v>
      </c>
      <c r="G55" s="171">
        <f t="shared" si="1"/>
        <v>680</v>
      </c>
      <c r="H55" s="94">
        <v>680000</v>
      </c>
    </row>
    <row r="56" spans="1:8" ht="25.5">
      <c r="A56" s="182">
        <f t="shared" si="0"/>
        <v>45</v>
      </c>
      <c r="B56" s="169" t="s">
        <v>510</v>
      </c>
      <c r="C56" s="170" t="s">
        <v>189</v>
      </c>
      <c r="D56" s="170" t="s">
        <v>295</v>
      </c>
      <c r="E56" s="170" t="s">
        <v>856</v>
      </c>
      <c r="F56" s="170" t="s">
        <v>376</v>
      </c>
      <c r="G56" s="171">
        <f t="shared" si="1"/>
        <v>680</v>
      </c>
      <c r="H56" s="94">
        <v>680000</v>
      </c>
    </row>
    <row r="57" spans="1:8" ht="25.5">
      <c r="A57" s="182">
        <f t="shared" si="0"/>
        <v>46</v>
      </c>
      <c r="B57" s="169" t="s">
        <v>514</v>
      </c>
      <c r="C57" s="170" t="s">
        <v>189</v>
      </c>
      <c r="D57" s="170" t="s">
        <v>295</v>
      </c>
      <c r="E57" s="170" t="s">
        <v>1170</v>
      </c>
      <c r="F57" s="170" t="s">
        <v>74</v>
      </c>
      <c r="G57" s="171">
        <f t="shared" si="1"/>
        <v>90</v>
      </c>
      <c r="H57" s="94">
        <v>90000</v>
      </c>
    </row>
    <row r="58" spans="1:8" ht="25.5">
      <c r="A58" s="182">
        <f t="shared" si="0"/>
        <v>47</v>
      </c>
      <c r="B58" s="169" t="s">
        <v>510</v>
      </c>
      <c r="C58" s="170" t="s">
        <v>189</v>
      </c>
      <c r="D58" s="170" t="s">
        <v>295</v>
      </c>
      <c r="E58" s="170" t="s">
        <v>1170</v>
      </c>
      <c r="F58" s="170" t="s">
        <v>376</v>
      </c>
      <c r="G58" s="171">
        <f t="shared" si="1"/>
        <v>90</v>
      </c>
      <c r="H58" s="94">
        <v>90000</v>
      </c>
    </row>
    <row r="59" spans="1:8" ht="25.5">
      <c r="A59" s="182">
        <f t="shared" si="0"/>
        <v>48</v>
      </c>
      <c r="B59" s="169" t="s">
        <v>515</v>
      </c>
      <c r="C59" s="170" t="s">
        <v>189</v>
      </c>
      <c r="D59" s="170" t="s">
        <v>295</v>
      </c>
      <c r="E59" s="170" t="s">
        <v>857</v>
      </c>
      <c r="F59" s="170" t="s">
        <v>74</v>
      </c>
      <c r="G59" s="171">
        <f t="shared" si="1"/>
        <v>50</v>
      </c>
      <c r="H59" s="94">
        <v>50000</v>
      </c>
    </row>
    <row r="60" spans="1:8" ht="12.75">
      <c r="A60" s="182">
        <f t="shared" si="0"/>
        <v>49</v>
      </c>
      <c r="B60" s="169" t="s">
        <v>518</v>
      </c>
      <c r="C60" s="170" t="s">
        <v>189</v>
      </c>
      <c r="D60" s="170" t="s">
        <v>295</v>
      </c>
      <c r="E60" s="170" t="s">
        <v>857</v>
      </c>
      <c r="F60" s="170" t="s">
        <v>378</v>
      </c>
      <c r="G60" s="171">
        <f t="shared" si="1"/>
        <v>50</v>
      </c>
      <c r="H60" s="94">
        <v>50000</v>
      </c>
    </row>
    <row r="61" spans="1:8" ht="63.75">
      <c r="A61" s="182">
        <f t="shared" si="0"/>
        <v>50</v>
      </c>
      <c r="B61" s="169" t="s">
        <v>862</v>
      </c>
      <c r="C61" s="170" t="s">
        <v>189</v>
      </c>
      <c r="D61" s="170" t="s">
        <v>295</v>
      </c>
      <c r="E61" s="170" t="s">
        <v>1171</v>
      </c>
      <c r="F61" s="170" t="s">
        <v>74</v>
      </c>
      <c r="G61" s="171">
        <f t="shared" si="1"/>
        <v>312</v>
      </c>
      <c r="H61" s="94">
        <v>312000</v>
      </c>
    </row>
    <row r="62" spans="1:8" ht="25.5">
      <c r="A62" s="182">
        <f t="shared" si="0"/>
        <v>51</v>
      </c>
      <c r="B62" s="169" t="s">
        <v>510</v>
      </c>
      <c r="C62" s="170" t="s">
        <v>189</v>
      </c>
      <c r="D62" s="170" t="s">
        <v>295</v>
      </c>
      <c r="E62" s="170" t="s">
        <v>1171</v>
      </c>
      <c r="F62" s="170" t="s">
        <v>376</v>
      </c>
      <c r="G62" s="171">
        <f t="shared" si="1"/>
        <v>312</v>
      </c>
      <c r="H62" s="94">
        <v>312000</v>
      </c>
    </row>
    <row r="63" spans="1:8" ht="25.5">
      <c r="A63" s="182">
        <f t="shared" si="0"/>
        <v>52</v>
      </c>
      <c r="B63" s="169" t="s">
        <v>516</v>
      </c>
      <c r="C63" s="170" t="s">
        <v>189</v>
      </c>
      <c r="D63" s="170" t="s">
        <v>295</v>
      </c>
      <c r="E63" s="170" t="s">
        <v>859</v>
      </c>
      <c r="F63" s="170" t="s">
        <v>74</v>
      </c>
      <c r="G63" s="171">
        <f t="shared" si="1"/>
        <v>500</v>
      </c>
      <c r="H63" s="94">
        <v>500000</v>
      </c>
    </row>
    <row r="64" spans="1:8" ht="25.5">
      <c r="A64" s="182">
        <f t="shared" si="0"/>
        <v>53</v>
      </c>
      <c r="B64" s="169" t="s">
        <v>510</v>
      </c>
      <c r="C64" s="170" t="s">
        <v>189</v>
      </c>
      <c r="D64" s="170" t="s">
        <v>295</v>
      </c>
      <c r="E64" s="170" t="s">
        <v>859</v>
      </c>
      <c r="F64" s="170" t="s">
        <v>376</v>
      </c>
      <c r="G64" s="171">
        <f t="shared" si="1"/>
        <v>500</v>
      </c>
      <c r="H64" s="94">
        <v>500000</v>
      </c>
    </row>
    <row r="65" spans="1:8" ht="38.25">
      <c r="A65" s="182">
        <f t="shared" si="0"/>
        <v>54</v>
      </c>
      <c r="B65" s="169" t="s">
        <v>519</v>
      </c>
      <c r="C65" s="170" t="s">
        <v>189</v>
      </c>
      <c r="D65" s="170" t="s">
        <v>295</v>
      </c>
      <c r="E65" s="170" t="s">
        <v>860</v>
      </c>
      <c r="F65" s="170" t="s">
        <v>74</v>
      </c>
      <c r="G65" s="171">
        <f t="shared" si="1"/>
        <v>1465.433</v>
      </c>
      <c r="H65" s="94">
        <v>1465433</v>
      </c>
    </row>
    <row r="66" spans="1:8" ht="12.75">
      <c r="A66" s="182">
        <f t="shared" si="0"/>
        <v>55</v>
      </c>
      <c r="B66" s="169" t="s">
        <v>517</v>
      </c>
      <c r="C66" s="170" t="s">
        <v>189</v>
      </c>
      <c r="D66" s="170" t="s">
        <v>295</v>
      </c>
      <c r="E66" s="170" t="s">
        <v>860</v>
      </c>
      <c r="F66" s="170" t="s">
        <v>377</v>
      </c>
      <c r="G66" s="171">
        <f t="shared" si="1"/>
        <v>1395.568</v>
      </c>
      <c r="H66" s="94">
        <v>1395568</v>
      </c>
    </row>
    <row r="67" spans="1:8" ht="25.5">
      <c r="A67" s="182">
        <f t="shared" si="0"/>
        <v>56</v>
      </c>
      <c r="B67" s="169" t="s">
        <v>510</v>
      </c>
      <c r="C67" s="170" t="s">
        <v>189</v>
      </c>
      <c r="D67" s="170" t="s">
        <v>295</v>
      </c>
      <c r="E67" s="170" t="s">
        <v>860</v>
      </c>
      <c r="F67" s="170" t="s">
        <v>376</v>
      </c>
      <c r="G67" s="171">
        <f t="shared" si="1"/>
        <v>69.865</v>
      </c>
      <c r="H67" s="94">
        <v>69865</v>
      </c>
    </row>
    <row r="68" spans="1:8" ht="51">
      <c r="A68" s="182">
        <f t="shared" si="0"/>
        <v>57</v>
      </c>
      <c r="B68" s="169" t="s">
        <v>675</v>
      </c>
      <c r="C68" s="170" t="s">
        <v>189</v>
      </c>
      <c r="D68" s="170" t="s">
        <v>295</v>
      </c>
      <c r="E68" s="170" t="s">
        <v>863</v>
      </c>
      <c r="F68" s="170" t="s">
        <v>74</v>
      </c>
      <c r="G68" s="171">
        <f t="shared" si="1"/>
        <v>5761</v>
      </c>
      <c r="H68" s="94">
        <v>5761000</v>
      </c>
    </row>
    <row r="69" spans="1:8" ht="51">
      <c r="A69" s="182">
        <f t="shared" si="0"/>
        <v>58</v>
      </c>
      <c r="B69" s="169" t="s">
        <v>1221</v>
      </c>
      <c r="C69" s="170" t="s">
        <v>189</v>
      </c>
      <c r="D69" s="170" t="s">
        <v>295</v>
      </c>
      <c r="E69" s="170" t="s">
        <v>863</v>
      </c>
      <c r="F69" s="170" t="s">
        <v>74</v>
      </c>
      <c r="G69" s="171">
        <f t="shared" si="1"/>
        <v>5761</v>
      </c>
      <c r="H69" s="94">
        <v>5761000</v>
      </c>
    </row>
    <row r="70" spans="1:8" ht="25.5">
      <c r="A70" s="182">
        <f t="shared" si="0"/>
        <v>59</v>
      </c>
      <c r="B70" s="169" t="s">
        <v>521</v>
      </c>
      <c r="C70" s="170" t="s">
        <v>189</v>
      </c>
      <c r="D70" s="170" t="s">
        <v>295</v>
      </c>
      <c r="E70" s="170" t="s">
        <v>864</v>
      </c>
      <c r="F70" s="170" t="s">
        <v>74</v>
      </c>
      <c r="G70" s="171">
        <f t="shared" si="1"/>
        <v>100</v>
      </c>
      <c r="H70" s="94">
        <v>100000</v>
      </c>
    </row>
    <row r="71" spans="1:8" ht="25.5">
      <c r="A71" s="182">
        <f t="shared" si="0"/>
        <v>60</v>
      </c>
      <c r="B71" s="169" t="s">
        <v>510</v>
      </c>
      <c r="C71" s="170" t="s">
        <v>189</v>
      </c>
      <c r="D71" s="170" t="s">
        <v>295</v>
      </c>
      <c r="E71" s="170" t="s">
        <v>864</v>
      </c>
      <c r="F71" s="170" t="s">
        <v>376</v>
      </c>
      <c r="G71" s="171">
        <f t="shared" si="1"/>
        <v>100</v>
      </c>
      <c r="H71" s="94">
        <v>100000</v>
      </c>
    </row>
    <row r="72" spans="1:8" ht="25.5">
      <c r="A72" s="182">
        <f t="shared" si="0"/>
        <v>61</v>
      </c>
      <c r="B72" s="169" t="s">
        <v>522</v>
      </c>
      <c r="C72" s="170" t="s">
        <v>189</v>
      </c>
      <c r="D72" s="170" t="s">
        <v>295</v>
      </c>
      <c r="E72" s="170" t="s">
        <v>865</v>
      </c>
      <c r="F72" s="170" t="s">
        <v>74</v>
      </c>
      <c r="G72" s="171">
        <f t="shared" si="1"/>
        <v>720</v>
      </c>
      <c r="H72" s="94">
        <v>720000</v>
      </c>
    </row>
    <row r="73" spans="1:8" ht="25.5">
      <c r="A73" s="182">
        <f t="shared" si="0"/>
        <v>62</v>
      </c>
      <c r="B73" s="169" t="s">
        <v>510</v>
      </c>
      <c r="C73" s="170" t="s">
        <v>189</v>
      </c>
      <c r="D73" s="170" t="s">
        <v>295</v>
      </c>
      <c r="E73" s="170" t="s">
        <v>865</v>
      </c>
      <c r="F73" s="170" t="s">
        <v>376</v>
      </c>
      <c r="G73" s="171">
        <f t="shared" si="1"/>
        <v>720</v>
      </c>
      <c r="H73" s="94">
        <v>720000</v>
      </c>
    </row>
    <row r="74" spans="1:8" ht="51">
      <c r="A74" s="182">
        <f t="shared" si="0"/>
        <v>63</v>
      </c>
      <c r="B74" s="169" t="s">
        <v>523</v>
      </c>
      <c r="C74" s="170" t="s">
        <v>189</v>
      </c>
      <c r="D74" s="170" t="s">
        <v>295</v>
      </c>
      <c r="E74" s="170" t="s">
        <v>866</v>
      </c>
      <c r="F74" s="170" t="s">
        <v>74</v>
      </c>
      <c r="G74" s="171">
        <f t="shared" si="1"/>
        <v>4796</v>
      </c>
      <c r="H74" s="94">
        <v>4796000</v>
      </c>
    </row>
    <row r="75" spans="1:8" ht="25.5">
      <c r="A75" s="182">
        <f t="shared" si="0"/>
        <v>64</v>
      </c>
      <c r="B75" s="169" t="s">
        <v>510</v>
      </c>
      <c r="C75" s="170" t="s">
        <v>189</v>
      </c>
      <c r="D75" s="170" t="s">
        <v>295</v>
      </c>
      <c r="E75" s="170" t="s">
        <v>866</v>
      </c>
      <c r="F75" s="170" t="s">
        <v>376</v>
      </c>
      <c r="G75" s="171">
        <f t="shared" si="1"/>
        <v>4796</v>
      </c>
      <c r="H75" s="94">
        <v>4796000</v>
      </c>
    </row>
    <row r="76" spans="1:8" ht="25.5">
      <c r="A76" s="182">
        <f t="shared" si="0"/>
        <v>65</v>
      </c>
      <c r="B76" s="169" t="s">
        <v>524</v>
      </c>
      <c r="C76" s="170" t="s">
        <v>189</v>
      </c>
      <c r="D76" s="170" t="s">
        <v>295</v>
      </c>
      <c r="E76" s="170" t="s">
        <v>867</v>
      </c>
      <c r="F76" s="170" t="s">
        <v>74</v>
      </c>
      <c r="G76" s="171">
        <f t="shared" si="1"/>
        <v>100</v>
      </c>
      <c r="H76" s="94">
        <v>100000</v>
      </c>
    </row>
    <row r="77" spans="1:8" ht="25.5">
      <c r="A77" s="182">
        <f aca="true" t="shared" si="2" ref="A77:A140">1+A76</f>
        <v>66</v>
      </c>
      <c r="B77" s="169" t="s">
        <v>510</v>
      </c>
      <c r="C77" s="170" t="s">
        <v>189</v>
      </c>
      <c r="D77" s="170" t="s">
        <v>295</v>
      </c>
      <c r="E77" s="170" t="s">
        <v>867</v>
      </c>
      <c r="F77" s="170" t="s">
        <v>376</v>
      </c>
      <c r="G77" s="171">
        <f aca="true" t="shared" si="3" ref="G77:G138">H77/1000</f>
        <v>100</v>
      </c>
      <c r="H77" s="94">
        <v>100000</v>
      </c>
    </row>
    <row r="78" spans="1:8" ht="25.5">
      <c r="A78" s="182">
        <f t="shared" si="2"/>
        <v>67</v>
      </c>
      <c r="B78" s="169" t="s">
        <v>1222</v>
      </c>
      <c r="C78" s="170" t="s">
        <v>189</v>
      </c>
      <c r="D78" s="170" t="s">
        <v>295</v>
      </c>
      <c r="E78" s="170" t="s">
        <v>1173</v>
      </c>
      <c r="F78" s="170" t="s">
        <v>74</v>
      </c>
      <c r="G78" s="171">
        <f t="shared" si="3"/>
        <v>45</v>
      </c>
      <c r="H78" s="94">
        <v>45000</v>
      </c>
    </row>
    <row r="79" spans="1:8" ht="25.5">
      <c r="A79" s="182">
        <f t="shared" si="2"/>
        <v>68</v>
      </c>
      <c r="B79" s="169" t="s">
        <v>510</v>
      </c>
      <c r="C79" s="170" t="s">
        <v>189</v>
      </c>
      <c r="D79" s="170" t="s">
        <v>295</v>
      </c>
      <c r="E79" s="170" t="s">
        <v>1173</v>
      </c>
      <c r="F79" s="170" t="s">
        <v>376</v>
      </c>
      <c r="G79" s="171">
        <f t="shared" si="3"/>
        <v>45</v>
      </c>
      <c r="H79" s="94">
        <v>45000</v>
      </c>
    </row>
    <row r="80" spans="1:8" ht="38.25">
      <c r="A80" s="182">
        <f t="shared" si="2"/>
        <v>69</v>
      </c>
      <c r="B80" s="169" t="s">
        <v>676</v>
      </c>
      <c r="C80" s="170" t="s">
        <v>189</v>
      </c>
      <c r="D80" s="170" t="s">
        <v>295</v>
      </c>
      <c r="E80" s="170" t="s">
        <v>868</v>
      </c>
      <c r="F80" s="170" t="s">
        <v>74</v>
      </c>
      <c r="G80" s="171">
        <f t="shared" si="3"/>
        <v>106.5</v>
      </c>
      <c r="H80" s="94">
        <v>106500</v>
      </c>
    </row>
    <row r="81" spans="1:8" ht="38.25">
      <c r="A81" s="182">
        <f t="shared" si="2"/>
        <v>70</v>
      </c>
      <c r="B81" s="169" t="s">
        <v>677</v>
      </c>
      <c r="C81" s="170" t="s">
        <v>189</v>
      </c>
      <c r="D81" s="170" t="s">
        <v>295</v>
      </c>
      <c r="E81" s="170" t="s">
        <v>869</v>
      </c>
      <c r="F81" s="170" t="s">
        <v>74</v>
      </c>
      <c r="G81" s="171">
        <f t="shared" si="3"/>
        <v>106.5</v>
      </c>
      <c r="H81" s="94">
        <v>106500</v>
      </c>
    </row>
    <row r="82" spans="1:8" ht="63.75">
      <c r="A82" s="182">
        <f t="shared" si="2"/>
        <v>71</v>
      </c>
      <c r="B82" s="169" t="s">
        <v>678</v>
      </c>
      <c r="C82" s="170" t="s">
        <v>189</v>
      </c>
      <c r="D82" s="170" t="s">
        <v>295</v>
      </c>
      <c r="E82" s="170" t="s">
        <v>870</v>
      </c>
      <c r="F82" s="170" t="s">
        <v>74</v>
      </c>
      <c r="G82" s="171">
        <f t="shared" si="3"/>
        <v>0.1</v>
      </c>
      <c r="H82" s="94">
        <v>100</v>
      </c>
    </row>
    <row r="83" spans="1:8" ht="25.5">
      <c r="A83" s="182">
        <f t="shared" si="2"/>
        <v>72</v>
      </c>
      <c r="B83" s="169" t="s">
        <v>510</v>
      </c>
      <c r="C83" s="170" t="s">
        <v>189</v>
      </c>
      <c r="D83" s="170" t="s">
        <v>295</v>
      </c>
      <c r="E83" s="170" t="s">
        <v>870</v>
      </c>
      <c r="F83" s="170" t="s">
        <v>376</v>
      </c>
      <c r="G83" s="171">
        <f t="shared" si="3"/>
        <v>0.1</v>
      </c>
      <c r="H83" s="94">
        <v>100</v>
      </c>
    </row>
    <row r="84" spans="1:8" ht="38.25">
      <c r="A84" s="182">
        <f t="shared" si="2"/>
        <v>73</v>
      </c>
      <c r="B84" s="169" t="s">
        <v>679</v>
      </c>
      <c r="C84" s="170" t="s">
        <v>189</v>
      </c>
      <c r="D84" s="170" t="s">
        <v>295</v>
      </c>
      <c r="E84" s="170" t="s">
        <v>871</v>
      </c>
      <c r="F84" s="170" t="s">
        <v>74</v>
      </c>
      <c r="G84" s="171">
        <f t="shared" si="3"/>
        <v>106.4</v>
      </c>
      <c r="H84" s="94">
        <v>106400</v>
      </c>
    </row>
    <row r="85" spans="1:8" ht="25.5">
      <c r="A85" s="182">
        <f t="shared" si="2"/>
        <v>74</v>
      </c>
      <c r="B85" s="169" t="s">
        <v>510</v>
      </c>
      <c r="C85" s="170" t="s">
        <v>189</v>
      </c>
      <c r="D85" s="170" t="s">
        <v>295</v>
      </c>
      <c r="E85" s="170" t="s">
        <v>871</v>
      </c>
      <c r="F85" s="170" t="s">
        <v>376</v>
      </c>
      <c r="G85" s="171">
        <f t="shared" si="3"/>
        <v>106.4</v>
      </c>
      <c r="H85" s="94">
        <v>106400</v>
      </c>
    </row>
    <row r="86" spans="1:8" ht="12.75">
      <c r="A86" s="182">
        <f t="shared" si="2"/>
        <v>75</v>
      </c>
      <c r="B86" s="169" t="s">
        <v>385</v>
      </c>
      <c r="C86" s="170" t="s">
        <v>189</v>
      </c>
      <c r="D86" s="170" t="s">
        <v>295</v>
      </c>
      <c r="E86" s="170" t="s">
        <v>845</v>
      </c>
      <c r="F86" s="170" t="s">
        <v>74</v>
      </c>
      <c r="G86" s="171">
        <f t="shared" si="3"/>
        <v>1408.776</v>
      </c>
      <c r="H86" s="94">
        <v>1408776</v>
      </c>
    </row>
    <row r="87" spans="1:8" ht="12.75">
      <c r="A87" s="182">
        <f t="shared" si="2"/>
        <v>76</v>
      </c>
      <c r="B87" s="169" t="s">
        <v>1214</v>
      </c>
      <c r="C87" s="170" t="s">
        <v>189</v>
      </c>
      <c r="D87" s="170" t="s">
        <v>295</v>
      </c>
      <c r="E87" s="170" t="s">
        <v>845</v>
      </c>
      <c r="F87" s="170" t="s">
        <v>74</v>
      </c>
      <c r="G87" s="171">
        <f t="shared" si="3"/>
        <v>1408.776</v>
      </c>
      <c r="H87" s="94">
        <v>1408776</v>
      </c>
    </row>
    <row r="88" spans="1:8" ht="25.5">
      <c r="A88" s="182">
        <f t="shared" si="2"/>
        <v>77</v>
      </c>
      <c r="B88" s="169" t="s">
        <v>509</v>
      </c>
      <c r="C88" s="170" t="s">
        <v>189</v>
      </c>
      <c r="D88" s="170" t="s">
        <v>295</v>
      </c>
      <c r="E88" s="170" t="s">
        <v>847</v>
      </c>
      <c r="F88" s="170" t="s">
        <v>74</v>
      </c>
      <c r="G88" s="171">
        <f t="shared" si="3"/>
        <v>1408.776</v>
      </c>
      <c r="H88" s="94">
        <v>1408776</v>
      </c>
    </row>
    <row r="89" spans="1:8" ht="25.5">
      <c r="A89" s="182">
        <f t="shared" si="2"/>
        <v>78</v>
      </c>
      <c r="B89" s="169" t="s">
        <v>508</v>
      </c>
      <c r="C89" s="170" t="s">
        <v>189</v>
      </c>
      <c r="D89" s="170" t="s">
        <v>295</v>
      </c>
      <c r="E89" s="170" t="s">
        <v>847</v>
      </c>
      <c r="F89" s="170" t="s">
        <v>375</v>
      </c>
      <c r="G89" s="171">
        <f t="shared" si="3"/>
        <v>1408.776</v>
      </c>
      <c r="H89" s="94">
        <v>1408776</v>
      </c>
    </row>
    <row r="90" spans="1:8" ht="25.5">
      <c r="A90" s="182">
        <f t="shared" si="2"/>
        <v>79</v>
      </c>
      <c r="B90" s="169" t="s">
        <v>733</v>
      </c>
      <c r="C90" s="170" t="s">
        <v>189</v>
      </c>
      <c r="D90" s="170" t="s">
        <v>169</v>
      </c>
      <c r="E90" s="170" t="s">
        <v>844</v>
      </c>
      <c r="F90" s="170" t="s">
        <v>74</v>
      </c>
      <c r="G90" s="171">
        <f t="shared" si="3"/>
        <v>8212.79</v>
      </c>
      <c r="H90" s="94">
        <v>8212790</v>
      </c>
    </row>
    <row r="91" spans="1:8" ht="38.25">
      <c r="A91" s="182">
        <f t="shared" si="2"/>
        <v>80</v>
      </c>
      <c r="B91" s="169" t="s">
        <v>734</v>
      </c>
      <c r="C91" s="170" t="s">
        <v>189</v>
      </c>
      <c r="D91" s="170" t="s">
        <v>170</v>
      </c>
      <c r="E91" s="170" t="s">
        <v>844</v>
      </c>
      <c r="F91" s="170" t="s">
        <v>74</v>
      </c>
      <c r="G91" s="171">
        <f t="shared" si="3"/>
        <v>7681.49</v>
      </c>
      <c r="H91" s="94">
        <v>7681490</v>
      </c>
    </row>
    <row r="92" spans="1:8" ht="38.25">
      <c r="A92" s="182">
        <f t="shared" si="2"/>
        <v>81</v>
      </c>
      <c r="B92" s="169" t="s">
        <v>676</v>
      </c>
      <c r="C92" s="170" t="s">
        <v>189</v>
      </c>
      <c r="D92" s="170" t="s">
        <v>170</v>
      </c>
      <c r="E92" s="170" t="s">
        <v>868</v>
      </c>
      <c r="F92" s="170" t="s">
        <v>74</v>
      </c>
      <c r="G92" s="171">
        <f t="shared" si="3"/>
        <v>7681.49</v>
      </c>
      <c r="H92" s="94">
        <v>7681490</v>
      </c>
    </row>
    <row r="93" spans="1:8" ht="63.75">
      <c r="A93" s="182">
        <f t="shared" si="2"/>
        <v>82</v>
      </c>
      <c r="B93" s="169" t="s">
        <v>680</v>
      </c>
      <c r="C93" s="170" t="s">
        <v>189</v>
      </c>
      <c r="D93" s="170" t="s">
        <v>170</v>
      </c>
      <c r="E93" s="170" t="s">
        <v>872</v>
      </c>
      <c r="F93" s="170" t="s">
        <v>74</v>
      </c>
      <c r="G93" s="171">
        <f t="shared" si="3"/>
        <v>7681.49</v>
      </c>
      <c r="H93" s="94">
        <v>7681490</v>
      </c>
    </row>
    <row r="94" spans="1:8" ht="63.75">
      <c r="A94" s="182">
        <f t="shared" si="2"/>
        <v>83</v>
      </c>
      <c r="B94" s="169" t="s">
        <v>525</v>
      </c>
      <c r="C94" s="170" t="s">
        <v>189</v>
      </c>
      <c r="D94" s="170" t="s">
        <v>170</v>
      </c>
      <c r="E94" s="170" t="s">
        <v>873</v>
      </c>
      <c r="F94" s="170" t="s">
        <v>74</v>
      </c>
      <c r="G94" s="171">
        <f t="shared" si="3"/>
        <v>100</v>
      </c>
      <c r="H94" s="94">
        <v>100000</v>
      </c>
    </row>
    <row r="95" spans="1:8" ht="25.5">
      <c r="A95" s="182">
        <f t="shared" si="2"/>
        <v>84</v>
      </c>
      <c r="B95" s="169" t="s">
        <v>510</v>
      </c>
      <c r="C95" s="170" t="s">
        <v>189</v>
      </c>
      <c r="D95" s="170" t="s">
        <v>170</v>
      </c>
      <c r="E95" s="170" t="s">
        <v>873</v>
      </c>
      <c r="F95" s="170" t="s">
        <v>376</v>
      </c>
      <c r="G95" s="171">
        <f t="shared" si="3"/>
        <v>100</v>
      </c>
      <c r="H95" s="94">
        <v>100000</v>
      </c>
    </row>
    <row r="96" spans="1:8" ht="25.5">
      <c r="A96" s="182">
        <f t="shared" si="2"/>
        <v>85</v>
      </c>
      <c r="B96" s="169" t="s">
        <v>526</v>
      </c>
      <c r="C96" s="170" t="s">
        <v>189</v>
      </c>
      <c r="D96" s="170" t="s">
        <v>170</v>
      </c>
      <c r="E96" s="170" t="s">
        <v>874</v>
      </c>
      <c r="F96" s="170" t="s">
        <v>74</v>
      </c>
      <c r="G96" s="171">
        <f t="shared" si="3"/>
        <v>50</v>
      </c>
      <c r="H96" s="94">
        <v>50000</v>
      </c>
    </row>
    <row r="97" spans="1:8" ht="25.5">
      <c r="A97" s="182">
        <f t="shared" si="2"/>
        <v>86</v>
      </c>
      <c r="B97" s="169" t="s">
        <v>510</v>
      </c>
      <c r="C97" s="170" t="s">
        <v>189</v>
      </c>
      <c r="D97" s="170" t="s">
        <v>170</v>
      </c>
      <c r="E97" s="170" t="s">
        <v>874</v>
      </c>
      <c r="F97" s="170" t="s">
        <v>376</v>
      </c>
      <c r="G97" s="171">
        <f t="shared" si="3"/>
        <v>50</v>
      </c>
      <c r="H97" s="94">
        <v>50000</v>
      </c>
    </row>
    <row r="98" spans="1:8" ht="25.5">
      <c r="A98" s="182">
        <f t="shared" si="2"/>
        <v>87</v>
      </c>
      <c r="B98" s="169" t="s">
        <v>527</v>
      </c>
      <c r="C98" s="170" t="s">
        <v>189</v>
      </c>
      <c r="D98" s="170" t="s">
        <v>170</v>
      </c>
      <c r="E98" s="170" t="s">
        <v>875</v>
      </c>
      <c r="F98" s="170" t="s">
        <v>74</v>
      </c>
      <c r="G98" s="171">
        <f t="shared" si="3"/>
        <v>50</v>
      </c>
      <c r="H98" s="94">
        <v>50000</v>
      </c>
    </row>
    <row r="99" spans="1:8" ht="25.5">
      <c r="A99" s="182">
        <f t="shared" si="2"/>
        <v>88</v>
      </c>
      <c r="B99" s="169" t="s">
        <v>510</v>
      </c>
      <c r="C99" s="170" t="s">
        <v>189</v>
      </c>
      <c r="D99" s="170" t="s">
        <v>170</v>
      </c>
      <c r="E99" s="170" t="s">
        <v>875</v>
      </c>
      <c r="F99" s="170" t="s">
        <v>376</v>
      </c>
      <c r="G99" s="171">
        <f t="shared" si="3"/>
        <v>50</v>
      </c>
      <c r="H99" s="94">
        <v>50000</v>
      </c>
    </row>
    <row r="100" spans="1:8" ht="51">
      <c r="A100" s="182">
        <f t="shared" si="2"/>
        <v>89</v>
      </c>
      <c r="B100" s="169" t="s">
        <v>528</v>
      </c>
      <c r="C100" s="170" t="s">
        <v>189</v>
      </c>
      <c r="D100" s="170" t="s">
        <v>170</v>
      </c>
      <c r="E100" s="170" t="s">
        <v>876</v>
      </c>
      <c r="F100" s="170" t="s">
        <v>74</v>
      </c>
      <c r="G100" s="171">
        <f t="shared" si="3"/>
        <v>50</v>
      </c>
      <c r="H100" s="94">
        <v>50000</v>
      </c>
    </row>
    <row r="101" spans="1:8" ht="25.5">
      <c r="A101" s="182">
        <f t="shared" si="2"/>
        <v>90</v>
      </c>
      <c r="B101" s="169" t="s">
        <v>510</v>
      </c>
      <c r="C101" s="170" t="s">
        <v>189</v>
      </c>
      <c r="D101" s="170" t="s">
        <v>170</v>
      </c>
      <c r="E101" s="170" t="s">
        <v>876</v>
      </c>
      <c r="F101" s="170" t="s">
        <v>376</v>
      </c>
      <c r="G101" s="171">
        <f t="shared" si="3"/>
        <v>50</v>
      </c>
      <c r="H101" s="94">
        <v>50000</v>
      </c>
    </row>
    <row r="102" spans="1:8" ht="38.25">
      <c r="A102" s="182">
        <f t="shared" si="2"/>
        <v>91</v>
      </c>
      <c r="B102" s="169" t="s">
        <v>529</v>
      </c>
      <c r="C102" s="170" t="s">
        <v>189</v>
      </c>
      <c r="D102" s="170" t="s">
        <v>170</v>
      </c>
      <c r="E102" s="170" t="s">
        <v>877</v>
      </c>
      <c r="F102" s="170" t="s">
        <v>74</v>
      </c>
      <c r="G102" s="171">
        <f t="shared" si="3"/>
        <v>80</v>
      </c>
      <c r="H102" s="94">
        <v>80000</v>
      </c>
    </row>
    <row r="103" spans="1:8" ht="25.5">
      <c r="A103" s="182">
        <f t="shared" si="2"/>
        <v>92</v>
      </c>
      <c r="B103" s="169" t="s">
        <v>510</v>
      </c>
      <c r="C103" s="170" t="s">
        <v>189</v>
      </c>
      <c r="D103" s="170" t="s">
        <v>170</v>
      </c>
      <c r="E103" s="170" t="s">
        <v>877</v>
      </c>
      <c r="F103" s="170" t="s">
        <v>376</v>
      </c>
      <c r="G103" s="171">
        <f t="shared" si="3"/>
        <v>80</v>
      </c>
      <c r="H103" s="94">
        <v>80000</v>
      </c>
    </row>
    <row r="104" spans="1:8" ht="63.75">
      <c r="A104" s="182">
        <f t="shared" si="2"/>
        <v>93</v>
      </c>
      <c r="B104" s="169" t="s">
        <v>530</v>
      </c>
      <c r="C104" s="170" t="s">
        <v>189</v>
      </c>
      <c r="D104" s="170" t="s">
        <v>170</v>
      </c>
      <c r="E104" s="170" t="s">
        <v>878</v>
      </c>
      <c r="F104" s="170" t="s">
        <v>74</v>
      </c>
      <c r="G104" s="171">
        <f t="shared" si="3"/>
        <v>60</v>
      </c>
      <c r="H104" s="94">
        <v>60000</v>
      </c>
    </row>
    <row r="105" spans="1:8" ht="25.5">
      <c r="A105" s="182">
        <f t="shared" si="2"/>
        <v>94</v>
      </c>
      <c r="B105" s="169" t="s">
        <v>510</v>
      </c>
      <c r="C105" s="170" t="s">
        <v>189</v>
      </c>
      <c r="D105" s="170" t="s">
        <v>170</v>
      </c>
      <c r="E105" s="170" t="s">
        <v>878</v>
      </c>
      <c r="F105" s="170" t="s">
        <v>376</v>
      </c>
      <c r="G105" s="171">
        <f t="shared" si="3"/>
        <v>60</v>
      </c>
      <c r="H105" s="94">
        <v>60000</v>
      </c>
    </row>
    <row r="106" spans="1:8" ht="12.75">
      <c r="A106" s="182">
        <f t="shared" si="2"/>
        <v>95</v>
      </c>
      <c r="B106" s="169" t="s">
        <v>532</v>
      </c>
      <c r="C106" s="170" t="s">
        <v>189</v>
      </c>
      <c r="D106" s="170" t="s">
        <v>170</v>
      </c>
      <c r="E106" s="170" t="s">
        <v>879</v>
      </c>
      <c r="F106" s="170" t="s">
        <v>74</v>
      </c>
      <c r="G106" s="171">
        <f t="shared" si="3"/>
        <v>60</v>
      </c>
      <c r="H106" s="94">
        <v>60000</v>
      </c>
    </row>
    <row r="107" spans="1:8" ht="25.5">
      <c r="A107" s="182">
        <f t="shared" si="2"/>
        <v>96</v>
      </c>
      <c r="B107" s="169" t="s">
        <v>510</v>
      </c>
      <c r="C107" s="170" t="s">
        <v>189</v>
      </c>
      <c r="D107" s="170" t="s">
        <v>170</v>
      </c>
      <c r="E107" s="170" t="s">
        <v>879</v>
      </c>
      <c r="F107" s="170" t="s">
        <v>376</v>
      </c>
      <c r="G107" s="171">
        <f t="shared" si="3"/>
        <v>60</v>
      </c>
      <c r="H107" s="94">
        <v>60000</v>
      </c>
    </row>
    <row r="108" spans="1:8" ht="12.75">
      <c r="A108" s="182">
        <f t="shared" si="2"/>
        <v>97</v>
      </c>
      <c r="B108" s="169" t="s">
        <v>534</v>
      </c>
      <c r="C108" s="170" t="s">
        <v>189</v>
      </c>
      <c r="D108" s="170" t="s">
        <v>170</v>
      </c>
      <c r="E108" s="170" t="s">
        <v>881</v>
      </c>
      <c r="F108" s="170" t="s">
        <v>74</v>
      </c>
      <c r="G108" s="171">
        <f t="shared" si="3"/>
        <v>30</v>
      </c>
      <c r="H108" s="94">
        <v>30000</v>
      </c>
    </row>
    <row r="109" spans="1:8" ht="25.5">
      <c r="A109" s="182">
        <f t="shared" si="2"/>
        <v>98</v>
      </c>
      <c r="B109" s="169" t="s">
        <v>510</v>
      </c>
      <c r="C109" s="170" t="s">
        <v>189</v>
      </c>
      <c r="D109" s="170" t="s">
        <v>170</v>
      </c>
      <c r="E109" s="170" t="s">
        <v>881</v>
      </c>
      <c r="F109" s="170" t="s">
        <v>376</v>
      </c>
      <c r="G109" s="171">
        <f t="shared" si="3"/>
        <v>30</v>
      </c>
      <c r="H109" s="94">
        <v>30000</v>
      </c>
    </row>
    <row r="110" spans="1:8" ht="25.5">
      <c r="A110" s="182">
        <f t="shared" si="2"/>
        <v>99</v>
      </c>
      <c r="B110" s="169" t="s">
        <v>535</v>
      </c>
      <c r="C110" s="170" t="s">
        <v>189</v>
      </c>
      <c r="D110" s="170" t="s">
        <v>170</v>
      </c>
      <c r="E110" s="170" t="s">
        <v>882</v>
      </c>
      <c r="F110" s="170" t="s">
        <v>74</v>
      </c>
      <c r="G110" s="171">
        <f t="shared" si="3"/>
        <v>161.49</v>
      </c>
      <c r="H110" s="94">
        <v>161490</v>
      </c>
    </row>
    <row r="111" spans="1:8" ht="25.5">
      <c r="A111" s="182">
        <f t="shared" si="2"/>
        <v>100</v>
      </c>
      <c r="B111" s="169" t="s">
        <v>510</v>
      </c>
      <c r="C111" s="170" t="s">
        <v>189</v>
      </c>
      <c r="D111" s="170" t="s">
        <v>170</v>
      </c>
      <c r="E111" s="170" t="s">
        <v>882</v>
      </c>
      <c r="F111" s="170" t="s">
        <v>376</v>
      </c>
      <c r="G111" s="171">
        <f t="shared" si="3"/>
        <v>161.49</v>
      </c>
      <c r="H111" s="94">
        <v>161490</v>
      </c>
    </row>
    <row r="112" spans="1:8" ht="12.75">
      <c r="A112" s="182">
        <f t="shared" si="2"/>
        <v>101</v>
      </c>
      <c r="B112" s="169" t="s">
        <v>536</v>
      </c>
      <c r="C112" s="170" t="s">
        <v>189</v>
      </c>
      <c r="D112" s="170" t="s">
        <v>170</v>
      </c>
      <c r="E112" s="170" t="s">
        <v>883</v>
      </c>
      <c r="F112" s="170" t="s">
        <v>74</v>
      </c>
      <c r="G112" s="171">
        <f t="shared" si="3"/>
        <v>6990</v>
      </c>
      <c r="H112" s="94">
        <v>6990000</v>
      </c>
    </row>
    <row r="113" spans="1:8" ht="12.75">
      <c r="A113" s="182">
        <f t="shared" si="2"/>
        <v>102</v>
      </c>
      <c r="B113" s="169" t="s">
        <v>517</v>
      </c>
      <c r="C113" s="170" t="s">
        <v>189</v>
      </c>
      <c r="D113" s="170" t="s">
        <v>170</v>
      </c>
      <c r="E113" s="170" t="s">
        <v>883</v>
      </c>
      <c r="F113" s="170" t="s">
        <v>377</v>
      </c>
      <c r="G113" s="171">
        <f t="shared" si="3"/>
        <v>6158.563</v>
      </c>
      <c r="H113" s="94">
        <v>6158563</v>
      </c>
    </row>
    <row r="114" spans="1:8" ht="25.5">
      <c r="A114" s="182">
        <f t="shared" si="2"/>
        <v>103</v>
      </c>
      <c r="B114" s="169" t="s">
        <v>510</v>
      </c>
      <c r="C114" s="170" t="s">
        <v>189</v>
      </c>
      <c r="D114" s="170" t="s">
        <v>170</v>
      </c>
      <c r="E114" s="170" t="s">
        <v>883</v>
      </c>
      <c r="F114" s="170" t="s">
        <v>376</v>
      </c>
      <c r="G114" s="171">
        <f t="shared" si="3"/>
        <v>831.437</v>
      </c>
      <c r="H114" s="94">
        <v>831437</v>
      </c>
    </row>
    <row r="115" spans="1:8" ht="38.25">
      <c r="A115" s="182">
        <f t="shared" si="2"/>
        <v>104</v>
      </c>
      <c r="B115" s="169" t="s">
        <v>884</v>
      </c>
      <c r="C115" s="170" t="s">
        <v>189</v>
      </c>
      <c r="D115" s="170" t="s">
        <v>170</v>
      </c>
      <c r="E115" s="170" t="s">
        <v>885</v>
      </c>
      <c r="F115" s="170" t="s">
        <v>74</v>
      </c>
      <c r="G115" s="171">
        <f t="shared" si="3"/>
        <v>50</v>
      </c>
      <c r="H115" s="94">
        <v>50000</v>
      </c>
    </row>
    <row r="116" spans="1:8" ht="25.5">
      <c r="A116" s="182">
        <f t="shared" si="2"/>
        <v>105</v>
      </c>
      <c r="B116" s="169" t="s">
        <v>510</v>
      </c>
      <c r="C116" s="170" t="s">
        <v>189</v>
      </c>
      <c r="D116" s="170" t="s">
        <v>170</v>
      </c>
      <c r="E116" s="170" t="s">
        <v>885</v>
      </c>
      <c r="F116" s="170" t="s">
        <v>376</v>
      </c>
      <c r="G116" s="171">
        <f t="shared" si="3"/>
        <v>50</v>
      </c>
      <c r="H116" s="94">
        <v>50000</v>
      </c>
    </row>
    <row r="117" spans="1:8" ht="25.5">
      <c r="A117" s="182">
        <f t="shared" si="2"/>
        <v>106</v>
      </c>
      <c r="B117" s="169" t="s">
        <v>735</v>
      </c>
      <c r="C117" s="170" t="s">
        <v>189</v>
      </c>
      <c r="D117" s="170" t="s">
        <v>296</v>
      </c>
      <c r="E117" s="170" t="s">
        <v>844</v>
      </c>
      <c r="F117" s="170" t="s">
        <v>74</v>
      </c>
      <c r="G117" s="171">
        <f t="shared" si="3"/>
        <v>531.3</v>
      </c>
      <c r="H117" s="94">
        <v>531300</v>
      </c>
    </row>
    <row r="118" spans="1:8" ht="38.25">
      <c r="A118" s="182">
        <f t="shared" si="2"/>
        <v>107</v>
      </c>
      <c r="B118" s="169" t="s">
        <v>676</v>
      </c>
      <c r="C118" s="170" t="s">
        <v>189</v>
      </c>
      <c r="D118" s="170" t="s">
        <v>296</v>
      </c>
      <c r="E118" s="170" t="s">
        <v>868</v>
      </c>
      <c r="F118" s="170" t="s">
        <v>74</v>
      </c>
      <c r="G118" s="171">
        <f t="shared" si="3"/>
        <v>531.3</v>
      </c>
      <c r="H118" s="94">
        <v>531300</v>
      </c>
    </row>
    <row r="119" spans="1:8" ht="38.25">
      <c r="A119" s="182">
        <f t="shared" si="2"/>
        <v>108</v>
      </c>
      <c r="B119" s="169" t="s">
        <v>681</v>
      </c>
      <c r="C119" s="170" t="s">
        <v>189</v>
      </c>
      <c r="D119" s="170" t="s">
        <v>296</v>
      </c>
      <c r="E119" s="170" t="s">
        <v>886</v>
      </c>
      <c r="F119" s="170" t="s">
        <v>74</v>
      </c>
      <c r="G119" s="171">
        <f t="shared" si="3"/>
        <v>210</v>
      </c>
      <c r="H119" s="94">
        <v>210000</v>
      </c>
    </row>
    <row r="120" spans="1:8" ht="63.75">
      <c r="A120" s="182">
        <f t="shared" si="2"/>
        <v>109</v>
      </c>
      <c r="B120" s="169" t="s">
        <v>887</v>
      </c>
      <c r="C120" s="170" t="s">
        <v>189</v>
      </c>
      <c r="D120" s="170" t="s">
        <v>296</v>
      </c>
      <c r="E120" s="170" t="s">
        <v>888</v>
      </c>
      <c r="F120" s="170" t="s">
        <v>74</v>
      </c>
      <c r="G120" s="171">
        <f t="shared" si="3"/>
        <v>55</v>
      </c>
      <c r="H120" s="94">
        <v>55000</v>
      </c>
    </row>
    <row r="121" spans="1:8" ht="25.5">
      <c r="A121" s="182">
        <f t="shared" si="2"/>
        <v>110</v>
      </c>
      <c r="B121" s="169" t="s">
        <v>510</v>
      </c>
      <c r="C121" s="170" t="s">
        <v>189</v>
      </c>
      <c r="D121" s="170" t="s">
        <v>296</v>
      </c>
      <c r="E121" s="170" t="s">
        <v>888</v>
      </c>
      <c r="F121" s="170" t="s">
        <v>376</v>
      </c>
      <c r="G121" s="171">
        <f t="shared" si="3"/>
        <v>55</v>
      </c>
      <c r="H121" s="94">
        <v>55000</v>
      </c>
    </row>
    <row r="122" spans="1:8" ht="25.5">
      <c r="A122" s="182">
        <f t="shared" si="2"/>
        <v>111</v>
      </c>
      <c r="B122" s="169" t="s">
        <v>889</v>
      </c>
      <c r="C122" s="170" t="s">
        <v>189</v>
      </c>
      <c r="D122" s="170" t="s">
        <v>296</v>
      </c>
      <c r="E122" s="170" t="s">
        <v>890</v>
      </c>
      <c r="F122" s="170" t="s">
        <v>74</v>
      </c>
      <c r="G122" s="171">
        <f t="shared" si="3"/>
        <v>25</v>
      </c>
      <c r="H122" s="94">
        <v>25000</v>
      </c>
    </row>
    <row r="123" spans="1:8" ht="25.5">
      <c r="A123" s="182">
        <f t="shared" si="2"/>
        <v>112</v>
      </c>
      <c r="B123" s="169" t="s">
        <v>510</v>
      </c>
      <c r="C123" s="170" t="s">
        <v>189</v>
      </c>
      <c r="D123" s="170" t="s">
        <v>296</v>
      </c>
      <c r="E123" s="170" t="s">
        <v>890</v>
      </c>
      <c r="F123" s="170" t="s">
        <v>376</v>
      </c>
      <c r="G123" s="171">
        <f t="shared" si="3"/>
        <v>25</v>
      </c>
      <c r="H123" s="94">
        <v>25000</v>
      </c>
    </row>
    <row r="124" spans="1:8" ht="51">
      <c r="A124" s="182">
        <f t="shared" si="2"/>
        <v>113</v>
      </c>
      <c r="B124" s="169" t="s">
        <v>891</v>
      </c>
      <c r="C124" s="170" t="s">
        <v>189</v>
      </c>
      <c r="D124" s="170" t="s">
        <v>296</v>
      </c>
      <c r="E124" s="170" t="s">
        <v>892</v>
      </c>
      <c r="F124" s="170" t="s">
        <v>74</v>
      </c>
      <c r="G124" s="171">
        <f t="shared" si="3"/>
        <v>38</v>
      </c>
      <c r="H124" s="94">
        <v>38000</v>
      </c>
    </row>
    <row r="125" spans="1:8" ht="25.5">
      <c r="A125" s="182">
        <f t="shared" si="2"/>
        <v>114</v>
      </c>
      <c r="B125" s="169" t="s">
        <v>510</v>
      </c>
      <c r="C125" s="170" t="s">
        <v>189</v>
      </c>
      <c r="D125" s="170" t="s">
        <v>296</v>
      </c>
      <c r="E125" s="170" t="s">
        <v>892</v>
      </c>
      <c r="F125" s="170" t="s">
        <v>376</v>
      </c>
      <c r="G125" s="171">
        <f t="shared" si="3"/>
        <v>38</v>
      </c>
      <c r="H125" s="94">
        <v>38000</v>
      </c>
    </row>
    <row r="126" spans="1:8" ht="114.75">
      <c r="A126" s="182">
        <f t="shared" si="2"/>
        <v>115</v>
      </c>
      <c r="B126" s="169" t="s">
        <v>893</v>
      </c>
      <c r="C126" s="170" t="s">
        <v>189</v>
      </c>
      <c r="D126" s="170" t="s">
        <v>296</v>
      </c>
      <c r="E126" s="170" t="s">
        <v>894</v>
      </c>
      <c r="F126" s="170" t="s">
        <v>74</v>
      </c>
      <c r="G126" s="171">
        <f t="shared" si="3"/>
        <v>32</v>
      </c>
      <c r="H126" s="94">
        <v>32000</v>
      </c>
    </row>
    <row r="127" spans="1:8" ht="25.5">
      <c r="A127" s="182">
        <f t="shared" si="2"/>
        <v>116</v>
      </c>
      <c r="B127" s="169" t="s">
        <v>510</v>
      </c>
      <c r="C127" s="170" t="s">
        <v>189</v>
      </c>
      <c r="D127" s="170" t="s">
        <v>296</v>
      </c>
      <c r="E127" s="170" t="s">
        <v>894</v>
      </c>
      <c r="F127" s="170" t="s">
        <v>376</v>
      </c>
      <c r="G127" s="171">
        <f t="shared" si="3"/>
        <v>32</v>
      </c>
      <c r="H127" s="94">
        <v>32000</v>
      </c>
    </row>
    <row r="128" spans="1:8" ht="114.75">
      <c r="A128" s="182">
        <f t="shared" si="2"/>
        <v>117</v>
      </c>
      <c r="B128" s="169" t="s">
        <v>895</v>
      </c>
      <c r="C128" s="170" t="s">
        <v>189</v>
      </c>
      <c r="D128" s="170" t="s">
        <v>296</v>
      </c>
      <c r="E128" s="170" t="s">
        <v>896</v>
      </c>
      <c r="F128" s="170" t="s">
        <v>74</v>
      </c>
      <c r="G128" s="171">
        <f t="shared" si="3"/>
        <v>30</v>
      </c>
      <c r="H128" s="94">
        <v>30000</v>
      </c>
    </row>
    <row r="129" spans="1:8" ht="25.5">
      <c r="A129" s="182">
        <f t="shared" si="2"/>
        <v>118</v>
      </c>
      <c r="B129" s="169" t="s">
        <v>510</v>
      </c>
      <c r="C129" s="170" t="s">
        <v>189</v>
      </c>
      <c r="D129" s="170" t="s">
        <v>296</v>
      </c>
      <c r="E129" s="170" t="s">
        <v>896</v>
      </c>
      <c r="F129" s="170" t="s">
        <v>376</v>
      </c>
      <c r="G129" s="171">
        <f t="shared" si="3"/>
        <v>30</v>
      </c>
      <c r="H129" s="94">
        <v>30000</v>
      </c>
    </row>
    <row r="130" spans="1:8" ht="27.75" customHeight="1">
      <c r="A130" s="182">
        <f t="shared" si="2"/>
        <v>119</v>
      </c>
      <c r="B130" s="169" t="s">
        <v>897</v>
      </c>
      <c r="C130" s="170" t="s">
        <v>189</v>
      </c>
      <c r="D130" s="170" t="s">
        <v>296</v>
      </c>
      <c r="E130" s="170" t="s">
        <v>898</v>
      </c>
      <c r="F130" s="170" t="s">
        <v>74</v>
      </c>
      <c r="G130" s="171">
        <f t="shared" si="3"/>
        <v>30</v>
      </c>
      <c r="H130" s="94">
        <v>30000</v>
      </c>
    </row>
    <row r="131" spans="1:8" ht="25.5">
      <c r="A131" s="182">
        <f t="shared" si="2"/>
        <v>120</v>
      </c>
      <c r="B131" s="169" t="s">
        <v>510</v>
      </c>
      <c r="C131" s="170" t="s">
        <v>189</v>
      </c>
      <c r="D131" s="170" t="s">
        <v>296</v>
      </c>
      <c r="E131" s="170" t="s">
        <v>898</v>
      </c>
      <c r="F131" s="170" t="s">
        <v>376</v>
      </c>
      <c r="G131" s="171">
        <f t="shared" si="3"/>
        <v>30</v>
      </c>
      <c r="H131" s="94">
        <v>30000</v>
      </c>
    </row>
    <row r="132" spans="1:8" ht="38.25">
      <c r="A132" s="182">
        <f t="shared" si="2"/>
        <v>121</v>
      </c>
      <c r="B132" s="169" t="s">
        <v>677</v>
      </c>
      <c r="C132" s="170" t="s">
        <v>189</v>
      </c>
      <c r="D132" s="170" t="s">
        <v>296</v>
      </c>
      <c r="E132" s="170" t="s">
        <v>869</v>
      </c>
      <c r="F132" s="170" t="s">
        <v>74</v>
      </c>
      <c r="G132" s="171">
        <f t="shared" si="3"/>
        <v>321.3</v>
      </c>
      <c r="H132" s="94">
        <v>321300</v>
      </c>
    </row>
    <row r="133" spans="1:8" ht="63.75">
      <c r="A133" s="182">
        <f t="shared" si="2"/>
        <v>122</v>
      </c>
      <c r="B133" s="169" t="s">
        <v>899</v>
      </c>
      <c r="C133" s="170" t="s">
        <v>189</v>
      </c>
      <c r="D133" s="170" t="s">
        <v>296</v>
      </c>
      <c r="E133" s="170" t="s">
        <v>900</v>
      </c>
      <c r="F133" s="170" t="s">
        <v>74</v>
      </c>
      <c r="G133" s="171">
        <f t="shared" si="3"/>
        <v>32</v>
      </c>
      <c r="H133" s="94">
        <v>32000</v>
      </c>
    </row>
    <row r="134" spans="1:8" ht="25.5">
      <c r="A134" s="182">
        <f t="shared" si="2"/>
        <v>123</v>
      </c>
      <c r="B134" s="169" t="s">
        <v>510</v>
      </c>
      <c r="C134" s="170" t="s">
        <v>189</v>
      </c>
      <c r="D134" s="170" t="s">
        <v>296</v>
      </c>
      <c r="E134" s="170" t="s">
        <v>900</v>
      </c>
      <c r="F134" s="170" t="s">
        <v>376</v>
      </c>
      <c r="G134" s="171">
        <f t="shared" si="3"/>
        <v>32</v>
      </c>
      <c r="H134" s="94">
        <v>32000</v>
      </c>
    </row>
    <row r="135" spans="1:8" ht="51">
      <c r="A135" s="182">
        <f t="shared" si="2"/>
        <v>124</v>
      </c>
      <c r="B135" s="169" t="s">
        <v>901</v>
      </c>
      <c r="C135" s="170" t="s">
        <v>189</v>
      </c>
      <c r="D135" s="170" t="s">
        <v>296</v>
      </c>
      <c r="E135" s="170" t="s">
        <v>902</v>
      </c>
      <c r="F135" s="170" t="s">
        <v>74</v>
      </c>
      <c r="G135" s="171">
        <f t="shared" si="3"/>
        <v>35</v>
      </c>
      <c r="H135" s="94">
        <v>35000</v>
      </c>
    </row>
    <row r="136" spans="1:8" ht="25.5">
      <c r="A136" s="182">
        <f t="shared" si="2"/>
        <v>125</v>
      </c>
      <c r="B136" s="169" t="s">
        <v>510</v>
      </c>
      <c r="C136" s="170" t="s">
        <v>189</v>
      </c>
      <c r="D136" s="170" t="s">
        <v>296</v>
      </c>
      <c r="E136" s="170" t="s">
        <v>902</v>
      </c>
      <c r="F136" s="170" t="s">
        <v>376</v>
      </c>
      <c r="G136" s="171">
        <f t="shared" si="3"/>
        <v>35</v>
      </c>
      <c r="H136" s="94">
        <v>35000</v>
      </c>
    </row>
    <row r="137" spans="1:8" ht="63.75">
      <c r="A137" s="182">
        <f t="shared" si="2"/>
        <v>126</v>
      </c>
      <c r="B137" s="169" t="s">
        <v>903</v>
      </c>
      <c r="C137" s="170" t="s">
        <v>189</v>
      </c>
      <c r="D137" s="170" t="s">
        <v>296</v>
      </c>
      <c r="E137" s="170" t="s">
        <v>904</v>
      </c>
      <c r="F137" s="170" t="s">
        <v>74</v>
      </c>
      <c r="G137" s="171">
        <f t="shared" si="3"/>
        <v>33</v>
      </c>
      <c r="H137" s="94">
        <v>33000</v>
      </c>
    </row>
    <row r="138" spans="1:8" ht="25.5">
      <c r="A138" s="182">
        <f t="shared" si="2"/>
        <v>127</v>
      </c>
      <c r="B138" s="169" t="s">
        <v>510</v>
      </c>
      <c r="C138" s="170" t="s">
        <v>189</v>
      </c>
      <c r="D138" s="170" t="s">
        <v>296</v>
      </c>
      <c r="E138" s="170" t="s">
        <v>904</v>
      </c>
      <c r="F138" s="170" t="s">
        <v>376</v>
      </c>
      <c r="G138" s="171">
        <f t="shared" si="3"/>
        <v>33</v>
      </c>
      <c r="H138" s="94">
        <v>33000</v>
      </c>
    </row>
    <row r="139" spans="1:8" ht="63.75">
      <c r="A139" s="182">
        <f t="shared" si="2"/>
        <v>128</v>
      </c>
      <c r="B139" s="169" t="s">
        <v>905</v>
      </c>
      <c r="C139" s="170" t="s">
        <v>189</v>
      </c>
      <c r="D139" s="170" t="s">
        <v>296</v>
      </c>
      <c r="E139" s="170" t="s">
        <v>906</v>
      </c>
      <c r="F139" s="170" t="s">
        <v>74</v>
      </c>
      <c r="G139" s="171">
        <f aca="true" t="shared" si="4" ref="G139:G202">H139/1000</f>
        <v>23</v>
      </c>
      <c r="H139" s="94">
        <v>23000</v>
      </c>
    </row>
    <row r="140" spans="1:8" ht="25.5">
      <c r="A140" s="182">
        <f t="shared" si="2"/>
        <v>129</v>
      </c>
      <c r="B140" s="169" t="s">
        <v>510</v>
      </c>
      <c r="C140" s="170" t="s">
        <v>189</v>
      </c>
      <c r="D140" s="170" t="s">
        <v>296</v>
      </c>
      <c r="E140" s="170" t="s">
        <v>906</v>
      </c>
      <c r="F140" s="170" t="s">
        <v>376</v>
      </c>
      <c r="G140" s="171">
        <f t="shared" si="4"/>
        <v>23</v>
      </c>
      <c r="H140" s="94">
        <v>23000</v>
      </c>
    </row>
    <row r="141" spans="1:8" ht="51">
      <c r="A141" s="182">
        <f aca="true" t="shared" si="5" ref="A141:A204">1+A140</f>
        <v>130</v>
      </c>
      <c r="B141" s="169" t="s">
        <v>907</v>
      </c>
      <c r="C141" s="170" t="s">
        <v>189</v>
      </c>
      <c r="D141" s="170" t="s">
        <v>296</v>
      </c>
      <c r="E141" s="170" t="s">
        <v>908</v>
      </c>
      <c r="F141" s="170" t="s">
        <v>74</v>
      </c>
      <c r="G141" s="171">
        <f t="shared" si="4"/>
        <v>25</v>
      </c>
      <c r="H141" s="94">
        <v>25000</v>
      </c>
    </row>
    <row r="142" spans="1:8" ht="13.5" customHeight="1">
      <c r="A142" s="182">
        <f t="shared" si="5"/>
        <v>131</v>
      </c>
      <c r="B142" s="169" t="s">
        <v>510</v>
      </c>
      <c r="C142" s="170" t="s">
        <v>189</v>
      </c>
      <c r="D142" s="170" t="s">
        <v>296</v>
      </c>
      <c r="E142" s="170" t="s">
        <v>908</v>
      </c>
      <c r="F142" s="170" t="s">
        <v>376</v>
      </c>
      <c r="G142" s="171">
        <f t="shared" si="4"/>
        <v>25</v>
      </c>
      <c r="H142" s="94">
        <v>25000</v>
      </c>
    </row>
    <row r="143" spans="1:8" ht="38.25">
      <c r="A143" s="182">
        <f t="shared" si="5"/>
        <v>132</v>
      </c>
      <c r="B143" s="169" t="s">
        <v>909</v>
      </c>
      <c r="C143" s="170" t="s">
        <v>189</v>
      </c>
      <c r="D143" s="170" t="s">
        <v>296</v>
      </c>
      <c r="E143" s="170" t="s">
        <v>910</v>
      </c>
      <c r="F143" s="170" t="s">
        <v>74</v>
      </c>
      <c r="G143" s="171">
        <f t="shared" si="4"/>
        <v>30</v>
      </c>
      <c r="H143" s="94">
        <v>30000</v>
      </c>
    </row>
    <row r="144" spans="1:8" ht="25.5">
      <c r="A144" s="182">
        <f t="shared" si="5"/>
        <v>133</v>
      </c>
      <c r="B144" s="169" t="s">
        <v>510</v>
      </c>
      <c r="C144" s="170" t="s">
        <v>189</v>
      </c>
      <c r="D144" s="170" t="s">
        <v>296</v>
      </c>
      <c r="E144" s="170" t="s">
        <v>910</v>
      </c>
      <c r="F144" s="170" t="s">
        <v>376</v>
      </c>
      <c r="G144" s="171">
        <f t="shared" si="4"/>
        <v>30</v>
      </c>
      <c r="H144" s="94">
        <v>30000</v>
      </c>
    </row>
    <row r="145" spans="1:8" ht="38.25">
      <c r="A145" s="182">
        <f t="shared" si="5"/>
        <v>134</v>
      </c>
      <c r="B145" s="169" t="s">
        <v>911</v>
      </c>
      <c r="C145" s="170" t="s">
        <v>189</v>
      </c>
      <c r="D145" s="170" t="s">
        <v>296</v>
      </c>
      <c r="E145" s="170" t="s">
        <v>912</v>
      </c>
      <c r="F145" s="170" t="s">
        <v>74</v>
      </c>
      <c r="G145" s="171">
        <f t="shared" si="4"/>
        <v>63.3</v>
      </c>
      <c r="H145" s="94">
        <v>63300</v>
      </c>
    </row>
    <row r="146" spans="1:8" ht="25.5">
      <c r="A146" s="182">
        <f t="shared" si="5"/>
        <v>135</v>
      </c>
      <c r="B146" s="169" t="s">
        <v>510</v>
      </c>
      <c r="C146" s="170" t="s">
        <v>189</v>
      </c>
      <c r="D146" s="170" t="s">
        <v>296</v>
      </c>
      <c r="E146" s="170" t="s">
        <v>912</v>
      </c>
      <c r="F146" s="170" t="s">
        <v>376</v>
      </c>
      <c r="G146" s="171">
        <f t="shared" si="4"/>
        <v>63.3</v>
      </c>
      <c r="H146" s="94">
        <v>63300</v>
      </c>
    </row>
    <row r="147" spans="1:8" ht="25.5">
      <c r="A147" s="182">
        <f t="shared" si="5"/>
        <v>136</v>
      </c>
      <c r="B147" s="169" t="s">
        <v>913</v>
      </c>
      <c r="C147" s="170" t="s">
        <v>189</v>
      </c>
      <c r="D147" s="170" t="s">
        <v>296</v>
      </c>
      <c r="E147" s="170" t="s">
        <v>914</v>
      </c>
      <c r="F147" s="170" t="s">
        <v>74</v>
      </c>
      <c r="G147" s="171">
        <f t="shared" si="4"/>
        <v>80</v>
      </c>
      <c r="H147" s="94">
        <v>80000</v>
      </c>
    </row>
    <row r="148" spans="1:8" ht="25.5">
      <c r="A148" s="182">
        <f t="shared" si="5"/>
        <v>137</v>
      </c>
      <c r="B148" s="169" t="s">
        <v>510</v>
      </c>
      <c r="C148" s="170" t="s">
        <v>189</v>
      </c>
      <c r="D148" s="170" t="s">
        <v>296</v>
      </c>
      <c r="E148" s="170" t="s">
        <v>914</v>
      </c>
      <c r="F148" s="170" t="s">
        <v>376</v>
      </c>
      <c r="G148" s="171">
        <f t="shared" si="4"/>
        <v>80</v>
      </c>
      <c r="H148" s="94">
        <v>80000</v>
      </c>
    </row>
    <row r="149" spans="1:8" ht="12.75">
      <c r="A149" s="182">
        <f t="shared" si="5"/>
        <v>138</v>
      </c>
      <c r="B149" s="169" t="s">
        <v>736</v>
      </c>
      <c r="C149" s="170" t="s">
        <v>189</v>
      </c>
      <c r="D149" s="170" t="s">
        <v>171</v>
      </c>
      <c r="E149" s="170" t="s">
        <v>844</v>
      </c>
      <c r="F149" s="170" t="s">
        <v>74</v>
      </c>
      <c r="G149" s="171">
        <f t="shared" si="4"/>
        <v>66199.2</v>
      </c>
      <c r="H149" s="94">
        <v>66199200</v>
      </c>
    </row>
    <row r="150" spans="1:8" ht="12.75">
      <c r="A150" s="182">
        <f t="shared" si="5"/>
        <v>139</v>
      </c>
      <c r="B150" s="169" t="s">
        <v>737</v>
      </c>
      <c r="C150" s="170" t="s">
        <v>189</v>
      </c>
      <c r="D150" s="170" t="s">
        <v>172</v>
      </c>
      <c r="E150" s="170" t="s">
        <v>844</v>
      </c>
      <c r="F150" s="170" t="s">
        <v>74</v>
      </c>
      <c r="G150" s="171">
        <f t="shared" si="4"/>
        <v>2024.6</v>
      </c>
      <c r="H150" s="94">
        <v>2024600</v>
      </c>
    </row>
    <row r="151" spans="1:8" ht="38.25">
      <c r="A151" s="182">
        <f t="shared" si="5"/>
        <v>140</v>
      </c>
      <c r="B151" s="169" t="s">
        <v>672</v>
      </c>
      <c r="C151" s="170" t="s">
        <v>189</v>
      </c>
      <c r="D151" s="170" t="s">
        <v>172</v>
      </c>
      <c r="E151" s="170" t="s">
        <v>915</v>
      </c>
      <c r="F151" s="170" t="s">
        <v>74</v>
      </c>
      <c r="G151" s="171">
        <f t="shared" si="4"/>
        <v>1353</v>
      </c>
      <c r="H151" s="94">
        <v>1353000</v>
      </c>
    </row>
    <row r="152" spans="1:8" ht="38.25">
      <c r="A152" s="182">
        <f t="shared" si="5"/>
        <v>141</v>
      </c>
      <c r="B152" s="169" t="s">
        <v>537</v>
      </c>
      <c r="C152" s="170" t="s">
        <v>189</v>
      </c>
      <c r="D152" s="170" t="s">
        <v>172</v>
      </c>
      <c r="E152" s="170" t="s">
        <v>916</v>
      </c>
      <c r="F152" s="170" t="s">
        <v>74</v>
      </c>
      <c r="G152" s="171">
        <f t="shared" si="4"/>
        <v>1353</v>
      </c>
      <c r="H152" s="94">
        <v>1353000</v>
      </c>
    </row>
    <row r="153" spans="1:8" ht="25.5">
      <c r="A153" s="182">
        <f t="shared" si="5"/>
        <v>142</v>
      </c>
      <c r="B153" s="169" t="s">
        <v>538</v>
      </c>
      <c r="C153" s="170" t="s">
        <v>189</v>
      </c>
      <c r="D153" s="170" t="s">
        <v>172</v>
      </c>
      <c r="E153" s="170" t="s">
        <v>917</v>
      </c>
      <c r="F153" s="170" t="s">
        <v>74</v>
      </c>
      <c r="G153" s="171">
        <f t="shared" si="4"/>
        <v>40</v>
      </c>
      <c r="H153" s="94">
        <v>40000</v>
      </c>
    </row>
    <row r="154" spans="1:8" ht="12.75">
      <c r="A154" s="182">
        <f t="shared" si="5"/>
        <v>143</v>
      </c>
      <c r="B154" s="169" t="s">
        <v>854</v>
      </c>
      <c r="C154" s="170" t="s">
        <v>189</v>
      </c>
      <c r="D154" s="170" t="s">
        <v>172</v>
      </c>
      <c r="E154" s="170" t="s">
        <v>917</v>
      </c>
      <c r="F154" s="170" t="s">
        <v>855</v>
      </c>
      <c r="G154" s="171">
        <f t="shared" si="4"/>
        <v>40</v>
      </c>
      <c r="H154" s="94">
        <v>40000</v>
      </c>
    </row>
    <row r="155" spans="1:8" ht="38.25">
      <c r="A155" s="182">
        <f t="shared" si="5"/>
        <v>144</v>
      </c>
      <c r="B155" s="169" t="s">
        <v>540</v>
      </c>
      <c r="C155" s="170" t="s">
        <v>189</v>
      </c>
      <c r="D155" s="170" t="s">
        <v>172</v>
      </c>
      <c r="E155" s="170" t="s">
        <v>918</v>
      </c>
      <c r="F155" s="170" t="s">
        <v>74</v>
      </c>
      <c r="G155" s="171">
        <f t="shared" si="4"/>
        <v>100</v>
      </c>
      <c r="H155" s="94">
        <v>100000</v>
      </c>
    </row>
    <row r="156" spans="1:8" ht="25.5">
      <c r="A156" s="182">
        <f t="shared" si="5"/>
        <v>145</v>
      </c>
      <c r="B156" s="169" t="s">
        <v>510</v>
      </c>
      <c r="C156" s="170" t="s">
        <v>189</v>
      </c>
      <c r="D156" s="170" t="s">
        <v>172</v>
      </c>
      <c r="E156" s="170" t="s">
        <v>918</v>
      </c>
      <c r="F156" s="170" t="s">
        <v>376</v>
      </c>
      <c r="G156" s="171">
        <f t="shared" si="4"/>
        <v>82.5</v>
      </c>
      <c r="H156" s="94">
        <v>82500</v>
      </c>
    </row>
    <row r="157" spans="1:8" ht="12.75">
      <c r="A157" s="182">
        <f t="shared" si="5"/>
        <v>146</v>
      </c>
      <c r="B157" s="169" t="s">
        <v>854</v>
      </c>
      <c r="C157" s="170" t="s">
        <v>189</v>
      </c>
      <c r="D157" s="170" t="s">
        <v>172</v>
      </c>
      <c r="E157" s="170" t="s">
        <v>918</v>
      </c>
      <c r="F157" s="170" t="s">
        <v>855</v>
      </c>
      <c r="G157" s="171">
        <f t="shared" si="4"/>
        <v>17.5</v>
      </c>
      <c r="H157" s="94">
        <v>17500</v>
      </c>
    </row>
    <row r="158" spans="1:8" ht="25.5">
      <c r="A158" s="182">
        <f t="shared" si="5"/>
        <v>147</v>
      </c>
      <c r="B158" s="169" t="s">
        <v>541</v>
      </c>
      <c r="C158" s="170" t="s">
        <v>189</v>
      </c>
      <c r="D158" s="170" t="s">
        <v>172</v>
      </c>
      <c r="E158" s="170" t="s">
        <v>919</v>
      </c>
      <c r="F158" s="170" t="s">
        <v>74</v>
      </c>
      <c r="G158" s="171">
        <f t="shared" si="4"/>
        <v>400</v>
      </c>
      <c r="H158" s="94">
        <v>400000</v>
      </c>
    </row>
    <row r="159" spans="1:8" ht="38.25">
      <c r="A159" s="182">
        <f t="shared" si="5"/>
        <v>148</v>
      </c>
      <c r="B159" s="169" t="s">
        <v>861</v>
      </c>
      <c r="C159" s="170" t="s">
        <v>189</v>
      </c>
      <c r="D159" s="170" t="s">
        <v>172</v>
      </c>
      <c r="E159" s="170" t="s">
        <v>919</v>
      </c>
      <c r="F159" s="170" t="s">
        <v>372</v>
      </c>
      <c r="G159" s="171">
        <f t="shared" si="4"/>
        <v>400</v>
      </c>
      <c r="H159" s="94">
        <v>400000</v>
      </c>
    </row>
    <row r="160" spans="1:8" ht="38.25">
      <c r="A160" s="182">
        <f t="shared" si="5"/>
        <v>149</v>
      </c>
      <c r="B160" s="169" t="s">
        <v>542</v>
      </c>
      <c r="C160" s="170" t="s">
        <v>189</v>
      </c>
      <c r="D160" s="170" t="s">
        <v>172</v>
      </c>
      <c r="E160" s="170" t="s">
        <v>920</v>
      </c>
      <c r="F160" s="170" t="s">
        <v>74</v>
      </c>
      <c r="G160" s="171">
        <f t="shared" si="4"/>
        <v>300</v>
      </c>
      <c r="H160" s="94">
        <v>300000</v>
      </c>
    </row>
    <row r="161" spans="1:8" ht="38.25">
      <c r="A161" s="182">
        <f t="shared" si="5"/>
        <v>150</v>
      </c>
      <c r="B161" s="169" t="s">
        <v>861</v>
      </c>
      <c r="C161" s="170" t="s">
        <v>189</v>
      </c>
      <c r="D161" s="170" t="s">
        <v>172</v>
      </c>
      <c r="E161" s="170" t="s">
        <v>920</v>
      </c>
      <c r="F161" s="170" t="s">
        <v>372</v>
      </c>
      <c r="G161" s="171">
        <f t="shared" si="4"/>
        <v>300</v>
      </c>
      <c r="H161" s="94">
        <v>300000</v>
      </c>
    </row>
    <row r="162" spans="1:8" ht="38.25">
      <c r="A162" s="182">
        <f t="shared" si="5"/>
        <v>151</v>
      </c>
      <c r="B162" s="169" t="s">
        <v>543</v>
      </c>
      <c r="C162" s="170" t="s">
        <v>189</v>
      </c>
      <c r="D162" s="170" t="s">
        <v>172</v>
      </c>
      <c r="E162" s="170" t="s">
        <v>921</v>
      </c>
      <c r="F162" s="170" t="s">
        <v>74</v>
      </c>
      <c r="G162" s="171">
        <f t="shared" si="4"/>
        <v>125</v>
      </c>
      <c r="H162" s="94">
        <v>125000</v>
      </c>
    </row>
    <row r="163" spans="1:8" ht="25.5">
      <c r="A163" s="182">
        <f t="shared" si="5"/>
        <v>152</v>
      </c>
      <c r="B163" s="169" t="s">
        <v>510</v>
      </c>
      <c r="C163" s="170" t="s">
        <v>189</v>
      </c>
      <c r="D163" s="170" t="s">
        <v>172</v>
      </c>
      <c r="E163" s="170" t="s">
        <v>921</v>
      </c>
      <c r="F163" s="170" t="s">
        <v>376</v>
      </c>
      <c r="G163" s="171">
        <f t="shared" si="4"/>
        <v>125</v>
      </c>
      <c r="H163" s="94">
        <v>125000</v>
      </c>
    </row>
    <row r="164" spans="1:8" ht="25.5">
      <c r="A164" s="182">
        <f t="shared" si="5"/>
        <v>153</v>
      </c>
      <c r="B164" s="169" t="s">
        <v>544</v>
      </c>
      <c r="C164" s="170" t="s">
        <v>189</v>
      </c>
      <c r="D164" s="170" t="s">
        <v>172</v>
      </c>
      <c r="E164" s="170" t="s">
        <v>922</v>
      </c>
      <c r="F164" s="170" t="s">
        <v>74</v>
      </c>
      <c r="G164" s="171">
        <f t="shared" si="4"/>
        <v>88</v>
      </c>
      <c r="H164" s="94">
        <v>88000</v>
      </c>
    </row>
    <row r="165" spans="1:8" ht="25.5">
      <c r="A165" s="182">
        <f t="shared" si="5"/>
        <v>154</v>
      </c>
      <c r="B165" s="169" t="s">
        <v>510</v>
      </c>
      <c r="C165" s="170" t="s">
        <v>189</v>
      </c>
      <c r="D165" s="170" t="s">
        <v>172</v>
      </c>
      <c r="E165" s="170" t="s">
        <v>922</v>
      </c>
      <c r="F165" s="170" t="s">
        <v>376</v>
      </c>
      <c r="G165" s="171">
        <f t="shared" si="4"/>
        <v>88</v>
      </c>
      <c r="H165" s="94">
        <v>88000</v>
      </c>
    </row>
    <row r="166" spans="1:8" ht="38.25">
      <c r="A166" s="182">
        <f t="shared" si="5"/>
        <v>155</v>
      </c>
      <c r="B166" s="169" t="s">
        <v>923</v>
      </c>
      <c r="C166" s="170" t="s">
        <v>189</v>
      </c>
      <c r="D166" s="170" t="s">
        <v>172</v>
      </c>
      <c r="E166" s="170" t="s">
        <v>924</v>
      </c>
      <c r="F166" s="170" t="s">
        <v>74</v>
      </c>
      <c r="G166" s="171">
        <f t="shared" si="4"/>
        <v>300</v>
      </c>
      <c r="H166" s="94">
        <v>300000</v>
      </c>
    </row>
    <row r="167" spans="1:8" ht="38.25">
      <c r="A167" s="182">
        <f t="shared" si="5"/>
        <v>156</v>
      </c>
      <c r="B167" s="169" t="s">
        <v>861</v>
      </c>
      <c r="C167" s="170" t="s">
        <v>189</v>
      </c>
      <c r="D167" s="170" t="s">
        <v>172</v>
      </c>
      <c r="E167" s="170" t="s">
        <v>924</v>
      </c>
      <c r="F167" s="170" t="s">
        <v>372</v>
      </c>
      <c r="G167" s="171">
        <f t="shared" si="4"/>
        <v>300</v>
      </c>
      <c r="H167" s="94">
        <v>300000</v>
      </c>
    </row>
    <row r="168" spans="1:8" ht="12.75">
      <c r="A168" s="182">
        <f t="shared" si="5"/>
        <v>157</v>
      </c>
      <c r="B168" s="169" t="s">
        <v>385</v>
      </c>
      <c r="C168" s="170" t="s">
        <v>189</v>
      </c>
      <c r="D168" s="170" t="s">
        <v>172</v>
      </c>
      <c r="E168" s="170" t="s">
        <v>845</v>
      </c>
      <c r="F168" s="170" t="s">
        <v>74</v>
      </c>
      <c r="G168" s="171">
        <f t="shared" si="4"/>
        <v>671.6</v>
      </c>
      <c r="H168" s="94">
        <v>671600</v>
      </c>
    </row>
    <row r="169" spans="1:8" ht="12.75">
      <c r="A169" s="182">
        <f t="shared" si="5"/>
        <v>158</v>
      </c>
      <c r="B169" s="169" t="s">
        <v>1214</v>
      </c>
      <c r="C169" s="170" t="s">
        <v>189</v>
      </c>
      <c r="D169" s="170" t="s">
        <v>172</v>
      </c>
      <c r="E169" s="170" t="s">
        <v>845</v>
      </c>
      <c r="F169" s="170" t="s">
        <v>74</v>
      </c>
      <c r="G169" s="171">
        <f t="shared" si="4"/>
        <v>671.6</v>
      </c>
      <c r="H169" s="94">
        <v>671600</v>
      </c>
    </row>
    <row r="170" spans="1:8" ht="38.25">
      <c r="A170" s="182">
        <f t="shared" si="5"/>
        <v>159</v>
      </c>
      <c r="B170" s="169" t="s">
        <v>925</v>
      </c>
      <c r="C170" s="170" t="s">
        <v>189</v>
      </c>
      <c r="D170" s="170" t="s">
        <v>172</v>
      </c>
      <c r="E170" s="170" t="s">
        <v>926</v>
      </c>
      <c r="F170" s="170" t="s">
        <v>74</v>
      </c>
      <c r="G170" s="171">
        <f t="shared" si="4"/>
        <v>671.6</v>
      </c>
      <c r="H170" s="94">
        <v>671600</v>
      </c>
    </row>
    <row r="171" spans="1:8" ht="25.5">
      <c r="A171" s="182">
        <f t="shared" si="5"/>
        <v>160</v>
      </c>
      <c r="B171" s="169" t="s">
        <v>510</v>
      </c>
      <c r="C171" s="170" t="s">
        <v>189</v>
      </c>
      <c r="D171" s="170" t="s">
        <v>172</v>
      </c>
      <c r="E171" s="170" t="s">
        <v>926</v>
      </c>
      <c r="F171" s="170" t="s">
        <v>376</v>
      </c>
      <c r="G171" s="171">
        <f t="shared" si="4"/>
        <v>671.6</v>
      </c>
      <c r="H171" s="94">
        <v>671600</v>
      </c>
    </row>
    <row r="172" spans="1:8" ht="12.75">
      <c r="A172" s="182">
        <f t="shared" si="5"/>
        <v>161</v>
      </c>
      <c r="B172" s="169" t="s">
        <v>738</v>
      </c>
      <c r="C172" s="170" t="s">
        <v>189</v>
      </c>
      <c r="D172" s="170" t="s">
        <v>639</v>
      </c>
      <c r="E172" s="170" t="s">
        <v>844</v>
      </c>
      <c r="F172" s="170" t="s">
        <v>74</v>
      </c>
      <c r="G172" s="171">
        <f t="shared" si="4"/>
        <v>250</v>
      </c>
      <c r="H172" s="94">
        <v>250000</v>
      </c>
    </row>
    <row r="173" spans="1:8" ht="38.25">
      <c r="A173" s="182">
        <f t="shared" si="5"/>
        <v>162</v>
      </c>
      <c r="B173" s="169" t="s">
        <v>676</v>
      </c>
      <c r="C173" s="170" t="s">
        <v>189</v>
      </c>
      <c r="D173" s="170" t="s">
        <v>639</v>
      </c>
      <c r="E173" s="170" t="s">
        <v>868</v>
      </c>
      <c r="F173" s="170" t="s">
        <v>74</v>
      </c>
      <c r="G173" s="171">
        <f t="shared" si="4"/>
        <v>250</v>
      </c>
      <c r="H173" s="94">
        <v>250000</v>
      </c>
    </row>
    <row r="174" spans="1:8" ht="63.75">
      <c r="A174" s="182">
        <f t="shared" si="5"/>
        <v>163</v>
      </c>
      <c r="B174" s="169" t="s">
        <v>680</v>
      </c>
      <c r="C174" s="170" t="s">
        <v>189</v>
      </c>
      <c r="D174" s="170" t="s">
        <v>639</v>
      </c>
      <c r="E174" s="170" t="s">
        <v>872</v>
      </c>
      <c r="F174" s="170" t="s">
        <v>74</v>
      </c>
      <c r="G174" s="171">
        <f t="shared" si="4"/>
        <v>250</v>
      </c>
      <c r="H174" s="94">
        <v>250000</v>
      </c>
    </row>
    <row r="175" spans="1:8" ht="63.75">
      <c r="A175" s="182">
        <f t="shared" si="5"/>
        <v>164</v>
      </c>
      <c r="B175" s="169" t="s">
        <v>531</v>
      </c>
      <c r="C175" s="170" t="s">
        <v>189</v>
      </c>
      <c r="D175" s="170" t="s">
        <v>639</v>
      </c>
      <c r="E175" s="170" t="s">
        <v>927</v>
      </c>
      <c r="F175" s="170" t="s">
        <v>74</v>
      </c>
      <c r="G175" s="171">
        <f t="shared" si="4"/>
        <v>250</v>
      </c>
      <c r="H175" s="94">
        <v>250000</v>
      </c>
    </row>
    <row r="176" spans="1:8" ht="12.75">
      <c r="A176" s="182">
        <f t="shared" si="5"/>
        <v>165</v>
      </c>
      <c r="B176" s="169" t="s">
        <v>517</v>
      </c>
      <c r="C176" s="170" t="s">
        <v>189</v>
      </c>
      <c r="D176" s="170" t="s">
        <v>639</v>
      </c>
      <c r="E176" s="170" t="s">
        <v>927</v>
      </c>
      <c r="F176" s="170" t="s">
        <v>377</v>
      </c>
      <c r="G176" s="171">
        <f t="shared" si="4"/>
        <v>196.134</v>
      </c>
      <c r="H176" s="94">
        <v>196134</v>
      </c>
    </row>
    <row r="177" spans="1:8" ht="25.5">
      <c r="A177" s="182">
        <f t="shared" si="5"/>
        <v>166</v>
      </c>
      <c r="B177" s="169" t="s">
        <v>510</v>
      </c>
      <c r="C177" s="170" t="s">
        <v>189</v>
      </c>
      <c r="D177" s="170" t="s">
        <v>639</v>
      </c>
      <c r="E177" s="170" t="s">
        <v>927</v>
      </c>
      <c r="F177" s="170" t="s">
        <v>376</v>
      </c>
      <c r="G177" s="171">
        <f t="shared" si="4"/>
        <v>53.866</v>
      </c>
      <c r="H177" s="94">
        <v>53866</v>
      </c>
    </row>
    <row r="178" spans="1:8" ht="12.75">
      <c r="A178" s="182">
        <f t="shared" si="5"/>
        <v>167</v>
      </c>
      <c r="B178" s="169" t="s">
        <v>739</v>
      </c>
      <c r="C178" s="170" t="s">
        <v>189</v>
      </c>
      <c r="D178" s="170" t="s">
        <v>641</v>
      </c>
      <c r="E178" s="170" t="s">
        <v>844</v>
      </c>
      <c r="F178" s="170" t="s">
        <v>74</v>
      </c>
      <c r="G178" s="171">
        <f t="shared" si="4"/>
        <v>5963.3</v>
      </c>
      <c r="H178" s="94">
        <v>5963300</v>
      </c>
    </row>
    <row r="179" spans="1:8" ht="38.25">
      <c r="A179" s="182">
        <f t="shared" si="5"/>
        <v>168</v>
      </c>
      <c r="B179" s="169" t="s">
        <v>672</v>
      </c>
      <c r="C179" s="170" t="s">
        <v>189</v>
      </c>
      <c r="D179" s="170" t="s">
        <v>641</v>
      </c>
      <c r="E179" s="170" t="s">
        <v>915</v>
      </c>
      <c r="F179" s="170" t="s">
        <v>74</v>
      </c>
      <c r="G179" s="171">
        <f t="shared" si="4"/>
        <v>5963.3</v>
      </c>
      <c r="H179" s="94">
        <v>5963300</v>
      </c>
    </row>
    <row r="180" spans="1:8" ht="38.25">
      <c r="A180" s="182">
        <f t="shared" si="5"/>
        <v>169</v>
      </c>
      <c r="B180" s="169" t="s">
        <v>545</v>
      </c>
      <c r="C180" s="170" t="s">
        <v>189</v>
      </c>
      <c r="D180" s="170" t="s">
        <v>641</v>
      </c>
      <c r="E180" s="170" t="s">
        <v>928</v>
      </c>
      <c r="F180" s="170" t="s">
        <v>74</v>
      </c>
      <c r="G180" s="171">
        <f t="shared" si="4"/>
        <v>5963.3</v>
      </c>
      <c r="H180" s="94">
        <v>5963300</v>
      </c>
    </row>
    <row r="181" spans="1:8" ht="38.25">
      <c r="A181" s="182">
        <f t="shared" si="5"/>
        <v>170</v>
      </c>
      <c r="B181" s="169" t="s">
        <v>929</v>
      </c>
      <c r="C181" s="170" t="s">
        <v>189</v>
      </c>
      <c r="D181" s="170" t="s">
        <v>641</v>
      </c>
      <c r="E181" s="170" t="s">
        <v>930</v>
      </c>
      <c r="F181" s="170" t="s">
        <v>74</v>
      </c>
      <c r="G181" s="171">
        <f t="shared" si="4"/>
        <v>5474</v>
      </c>
      <c r="H181" s="94">
        <v>5474000</v>
      </c>
    </row>
    <row r="182" spans="1:8" ht="12.75">
      <c r="A182" s="182">
        <f t="shared" si="5"/>
        <v>171</v>
      </c>
      <c r="B182" s="169" t="s">
        <v>571</v>
      </c>
      <c r="C182" s="170" t="s">
        <v>189</v>
      </c>
      <c r="D182" s="170" t="s">
        <v>641</v>
      </c>
      <c r="E182" s="170" t="s">
        <v>930</v>
      </c>
      <c r="F182" s="170" t="s">
        <v>374</v>
      </c>
      <c r="G182" s="171">
        <f t="shared" si="4"/>
        <v>5474</v>
      </c>
      <c r="H182" s="94">
        <v>5474000</v>
      </c>
    </row>
    <row r="183" spans="1:8" ht="12.75">
      <c r="A183" s="182">
        <f t="shared" si="5"/>
        <v>172</v>
      </c>
      <c r="B183" s="169" t="s">
        <v>931</v>
      </c>
      <c r="C183" s="170" t="s">
        <v>189</v>
      </c>
      <c r="D183" s="170" t="s">
        <v>641</v>
      </c>
      <c r="E183" s="170" t="s">
        <v>932</v>
      </c>
      <c r="F183" s="170" t="s">
        <v>74</v>
      </c>
      <c r="G183" s="171">
        <f t="shared" si="4"/>
        <v>489.3</v>
      </c>
      <c r="H183" s="94">
        <v>489300</v>
      </c>
    </row>
    <row r="184" spans="1:8" ht="25.5">
      <c r="A184" s="182">
        <f t="shared" si="5"/>
        <v>173</v>
      </c>
      <c r="B184" s="169" t="s">
        <v>510</v>
      </c>
      <c r="C184" s="170" t="s">
        <v>189</v>
      </c>
      <c r="D184" s="170" t="s">
        <v>641</v>
      </c>
      <c r="E184" s="170" t="s">
        <v>932</v>
      </c>
      <c r="F184" s="170" t="s">
        <v>376</v>
      </c>
      <c r="G184" s="171">
        <f t="shared" si="4"/>
        <v>489.3</v>
      </c>
      <c r="H184" s="94">
        <v>489300</v>
      </c>
    </row>
    <row r="185" spans="1:8" ht="12.75">
      <c r="A185" s="182">
        <f t="shared" si="5"/>
        <v>174</v>
      </c>
      <c r="B185" s="169" t="s">
        <v>740</v>
      </c>
      <c r="C185" s="170" t="s">
        <v>189</v>
      </c>
      <c r="D185" s="170" t="s">
        <v>192</v>
      </c>
      <c r="E185" s="170" t="s">
        <v>844</v>
      </c>
      <c r="F185" s="170" t="s">
        <v>74</v>
      </c>
      <c r="G185" s="171">
        <f t="shared" si="4"/>
        <v>55044.1</v>
      </c>
      <c r="H185" s="94">
        <v>55044100</v>
      </c>
    </row>
    <row r="186" spans="1:8" ht="38.25">
      <c r="A186" s="182">
        <f t="shared" si="5"/>
        <v>175</v>
      </c>
      <c r="B186" s="169" t="s">
        <v>672</v>
      </c>
      <c r="C186" s="170" t="s">
        <v>189</v>
      </c>
      <c r="D186" s="170" t="s">
        <v>192</v>
      </c>
      <c r="E186" s="170" t="s">
        <v>915</v>
      </c>
      <c r="F186" s="170" t="s">
        <v>74</v>
      </c>
      <c r="G186" s="171">
        <f t="shared" si="4"/>
        <v>55044.1</v>
      </c>
      <c r="H186" s="94">
        <v>55044100</v>
      </c>
    </row>
    <row r="187" spans="1:8" ht="38.25">
      <c r="A187" s="182">
        <f t="shared" si="5"/>
        <v>176</v>
      </c>
      <c r="B187" s="169" t="s">
        <v>545</v>
      </c>
      <c r="C187" s="170" t="s">
        <v>189</v>
      </c>
      <c r="D187" s="170" t="s">
        <v>192</v>
      </c>
      <c r="E187" s="170" t="s">
        <v>928</v>
      </c>
      <c r="F187" s="170" t="s">
        <v>74</v>
      </c>
      <c r="G187" s="171">
        <f t="shared" si="4"/>
        <v>55044.1</v>
      </c>
      <c r="H187" s="94">
        <v>55044100</v>
      </c>
    </row>
    <row r="188" spans="1:8" ht="25.5">
      <c r="A188" s="182">
        <f t="shared" si="5"/>
        <v>177</v>
      </c>
      <c r="B188" s="169" t="s">
        <v>546</v>
      </c>
      <c r="C188" s="170" t="s">
        <v>189</v>
      </c>
      <c r="D188" s="170" t="s">
        <v>192</v>
      </c>
      <c r="E188" s="170" t="s">
        <v>933</v>
      </c>
      <c r="F188" s="170" t="s">
        <v>74</v>
      </c>
      <c r="G188" s="171">
        <f t="shared" si="4"/>
        <v>200.6</v>
      </c>
      <c r="H188" s="94">
        <v>200600</v>
      </c>
    </row>
    <row r="189" spans="1:8" ht="25.5">
      <c r="A189" s="182">
        <f t="shared" si="5"/>
        <v>178</v>
      </c>
      <c r="B189" s="169" t="s">
        <v>510</v>
      </c>
      <c r="C189" s="170" t="s">
        <v>189</v>
      </c>
      <c r="D189" s="170" t="s">
        <v>192</v>
      </c>
      <c r="E189" s="170" t="s">
        <v>933</v>
      </c>
      <c r="F189" s="170" t="s">
        <v>376</v>
      </c>
      <c r="G189" s="171">
        <f t="shared" si="4"/>
        <v>200.6</v>
      </c>
      <c r="H189" s="94">
        <v>200600</v>
      </c>
    </row>
    <row r="190" spans="1:8" ht="51">
      <c r="A190" s="182">
        <f t="shared" si="5"/>
        <v>179</v>
      </c>
      <c r="B190" s="169" t="s">
        <v>934</v>
      </c>
      <c r="C190" s="170" t="s">
        <v>189</v>
      </c>
      <c r="D190" s="170" t="s">
        <v>192</v>
      </c>
      <c r="E190" s="170" t="s">
        <v>935</v>
      </c>
      <c r="F190" s="170" t="s">
        <v>74</v>
      </c>
      <c r="G190" s="171">
        <f t="shared" si="4"/>
        <v>40459.5</v>
      </c>
      <c r="H190" s="94">
        <v>40459500</v>
      </c>
    </row>
    <row r="191" spans="1:8" ht="12.75">
      <c r="A191" s="182">
        <f t="shared" si="5"/>
        <v>180</v>
      </c>
      <c r="B191" s="169" t="s">
        <v>571</v>
      </c>
      <c r="C191" s="170" t="s">
        <v>189</v>
      </c>
      <c r="D191" s="170" t="s">
        <v>192</v>
      </c>
      <c r="E191" s="170" t="s">
        <v>935</v>
      </c>
      <c r="F191" s="170" t="s">
        <v>374</v>
      </c>
      <c r="G191" s="171">
        <f t="shared" si="4"/>
        <v>40459.5</v>
      </c>
      <c r="H191" s="94">
        <v>40459500</v>
      </c>
    </row>
    <row r="192" spans="1:8" ht="38.25">
      <c r="A192" s="182">
        <f t="shared" si="5"/>
        <v>181</v>
      </c>
      <c r="B192" s="169" t="s">
        <v>1223</v>
      </c>
      <c r="C192" s="170" t="s">
        <v>189</v>
      </c>
      <c r="D192" s="170" t="s">
        <v>192</v>
      </c>
      <c r="E192" s="170" t="s">
        <v>1175</v>
      </c>
      <c r="F192" s="170" t="s">
        <v>74</v>
      </c>
      <c r="G192" s="171">
        <f t="shared" si="4"/>
        <v>14384</v>
      </c>
      <c r="H192" s="94">
        <v>14384000</v>
      </c>
    </row>
    <row r="193" spans="1:8" ht="12.75">
      <c r="A193" s="182">
        <f t="shared" si="5"/>
        <v>182</v>
      </c>
      <c r="B193" s="169" t="s">
        <v>571</v>
      </c>
      <c r="C193" s="170" t="s">
        <v>189</v>
      </c>
      <c r="D193" s="170" t="s">
        <v>192</v>
      </c>
      <c r="E193" s="170" t="s">
        <v>1175</v>
      </c>
      <c r="F193" s="170" t="s">
        <v>374</v>
      </c>
      <c r="G193" s="171">
        <f t="shared" si="4"/>
        <v>14384</v>
      </c>
      <c r="H193" s="94">
        <v>14384000</v>
      </c>
    </row>
    <row r="194" spans="1:8" ht="12.75">
      <c r="A194" s="182">
        <f t="shared" si="5"/>
        <v>183</v>
      </c>
      <c r="B194" s="169" t="s">
        <v>741</v>
      </c>
      <c r="C194" s="170" t="s">
        <v>189</v>
      </c>
      <c r="D194" s="170" t="s">
        <v>173</v>
      </c>
      <c r="E194" s="170" t="s">
        <v>844</v>
      </c>
      <c r="F194" s="170" t="s">
        <v>74</v>
      </c>
      <c r="G194" s="171">
        <f t="shared" si="4"/>
        <v>2917.2</v>
      </c>
      <c r="H194" s="94">
        <v>2917200</v>
      </c>
    </row>
    <row r="195" spans="1:8" ht="51">
      <c r="A195" s="182">
        <f t="shared" si="5"/>
        <v>184</v>
      </c>
      <c r="B195" s="169" t="s">
        <v>1224</v>
      </c>
      <c r="C195" s="170" t="s">
        <v>189</v>
      </c>
      <c r="D195" s="170" t="s">
        <v>173</v>
      </c>
      <c r="E195" s="170" t="s">
        <v>936</v>
      </c>
      <c r="F195" s="170" t="s">
        <v>74</v>
      </c>
      <c r="G195" s="171">
        <f t="shared" si="4"/>
        <v>1874</v>
      </c>
      <c r="H195" s="94">
        <v>1874000</v>
      </c>
    </row>
    <row r="196" spans="1:8" ht="25.5">
      <c r="A196" s="182">
        <f t="shared" si="5"/>
        <v>185</v>
      </c>
      <c r="B196" s="169" t="s">
        <v>1225</v>
      </c>
      <c r="C196" s="170" t="s">
        <v>189</v>
      </c>
      <c r="D196" s="170" t="s">
        <v>173</v>
      </c>
      <c r="E196" s="170" t="s">
        <v>937</v>
      </c>
      <c r="F196" s="170" t="s">
        <v>74</v>
      </c>
      <c r="G196" s="171">
        <f t="shared" si="4"/>
        <v>390</v>
      </c>
      <c r="H196" s="94">
        <v>390000</v>
      </c>
    </row>
    <row r="197" spans="1:8" ht="38.25">
      <c r="A197" s="182">
        <f t="shared" si="5"/>
        <v>186</v>
      </c>
      <c r="B197" s="169" t="s">
        <v>547</v>
      </c>
      <c r="C197" s="170" t="s">
        <v>189</v>
      </c>
      <c r="D197" s="170" t="s">
        <v>173</v>
      </c>
      <c r="E197" s="170" t="s">
        <v>938</v>
      </c>
      <c r="F197" s="170" t="s">
        <v>74</v>
      </c>
      <c r="G197" s="171">
        <f t="shared" si="4"/>
        <v>390</v>
      </c>
      <c r="H197" s="94">
        <v>390000</v>
      </c>
    </row>
    <row r="198" spans="1:8" ht="25.5">
      <c r="A198" s="182">
        <f t="shared" si="5"/>
        <v>187</v>
      </c>
      <c r="B198" s="169" t="s">
        <v>510</v>
      </c>
      <c r="C198" s="170" t="s">
        <v>189</v>
      </c>
      <c r="D198" s="170" t="s">
        <v>173</v>
      </c>
      <c r="E198" s="170" t="s">
        <v>938</v>
      </c>
      <c r="F198" s="170" t="s">
        <v>376</v>
      </c>
      <c r="G198" s="171">
        <f t="shared" si="4"/>
        <v>390</v>
      </c>
      <c r="H198" s="94">
        <v>390000</v>
      </c>
    </row>
    <row r="199" spans="1:8" ht="25.5">
      <c r="A199" s="182">
        <f t="shared" si="5"/>
        <v>188</v>
      </c>
      <c r="B199" s="169" t="s">
        <v>548</v>
      </c>
      <c r="C199" s="170" t="s">
        <v>189</v>
      </c>
      <c r="D199" s="170" t="s">
        <v>173</v>
      </c>
      <c r="E199" s="170" t="s">
        <v>939</v>
      </c>
      <c r="F199" s="170" t="s">
        <v>74</v>
      </c>
      <c r="G199" s="171">
        <f t="shared" si="4"/>
        <v>1484</v>
      </c>
      <c r="H199" s="94">
        <v>1484000</v>
      </c>
    </row>
    <row r="200" spans="1:8" ht="51">
      <c r="A200" s="182">
        <f t="shared" si="5"/>
        <v>189</v>
      </c>
      <c r="B200" s="169" t="s">
        <v>549</v>
      </c>
      <c r="C200" s="170" t="s">
        <v>189</v>
      </c>
      <c r="D200" s="170" t="s">
        <v>173</v>
      </c>
      <c r="E200" s="170" t="s">
        <v>940</v>
      </c>
      <c r="F200" s="170" t="s">
        <v>74</v>
      </c>
      <c r="G200" s="171">
        <f t="shared" si="4"/>
        <v>250</v>
      </c>
      <c r="H200" s="94">
        <v>250000</v>
      </c>
    </row>
    <row r="201" spans="1:8" ht="38.25">
      <c r="A201" s="182">
        <f t="shared" si="5"/>
        <v>190</v>
      </c>
      <c r="B201" s="169" t="s">
        <v>861</v>
      </c>
      <c r="C201" s="170" t="s">
        <v>189</v>
      </c>
      <c r="D201" s="170" t="s">
        <v>173</v>
      </c>
      <c r="E201" s="170" t="s">
        <v>940</v>
      </c>
      <c r="F201" s="170" t="s">
        <v>372</v>
      </c>
      <c r="G201" s="171">
        <f t="shared" si="4"/>
        <v>250</v>
      </c>
      <c r="H201" s="94">
        <v>250000</v>
      </c>
    </row>
    <row r="202" spans="1:8" ht="38.25">
      <c r="A202" s="182">
        <f t="shared" si="5"/>
        <v>191</v>
      </c>
      <c r="B202" s="169" t="s">
        <v>550</v>
      </c>
      <c r="C202" s="170" t="s">
        <v>189</v>
      </c>
      <c r="D202" s="170" t="s">
        <v>173</v>
      </c>
      <c r="E202" s="170" t="s">
        <v>941</v>
      </c>
      <c r="F202" s="170" t="s">
        <v>74</v>
      </c>
      <c r="G202" s="171">
        <f t="shared" si="4"/>
        <v>600</v>
      </c>
      <c r="H202" s="94">
        <v>600000</v>
      </c>
    </row>
    <row r="203" spans="1:8" ht="38.25">
      <c r="A203" s="182">
        <f t="shared" si="5"/>
        <v>192</v>
      </c>
      <c r="B203" s="169" t="s">
        <v>861</v>
      </c>
      <c r="C203" s="170" t="s">
        <v>189</v>
      </c>
      <c r="D203" s="170" t="s">
        <v>173</v>
      </c>
      <c r="E203" s="170" t="s">
        <v>941</v>
      </c>
      <c r="F203" s="170" t="s">
        <v>372</v>
      </c>
      <c r="G203" s="171">
        <f aca="true" t="shared" si="6" ref="G203:G264">H203/1000</f>
        <v>600</v>
      </c>
      <c r="H203" s="94">
        <v>600000</v>
      </c>
    </row>
    <row r="204" spans="1:8" ht="51">
      <c r="A204" s="182">
        <f t="shared" si="5"/>
        <v>193</v>
      </c>
      <c r="B204" s="169" t="s">
        <v>551</v>
      </c>
      <c r="C204" s="170" t="s">
        <v>189</v>
      </c>
      <c r="D204" s="170" t="s">
        <v>173</v>
      </c>
      <c r="E204" s="170" t="s">
        <v>942</v>
      </c>
      <c r="F204" s="170" t="s">
        <v>74</v>
      </c>
      <c r="G204" s="171">
        <f t="shared" si="6"/>
        <v>10</v>
      </c>
      <c r="H204" s="94">
        <v>10000</v>
      </c>
    </row>
    <row r="205" spans="1:8" ht="38.25">
      <c r="A205" s="182">
        <f aca="true" t="shared" si="7" ref="A205:A268">1+A204</f>
        <v>194</v>
      </c>
      <c r="B205" s="169" t="s">
        <v>861</v>
      </c>
      <c r="C205" s="170" t="s">
        <v>189</v>
      </c>
      <c r="D205" s="170" t="s">
        <v>173</v>
      </c>
      <c r="E205" s="170" t="s">
        <v>942</v>
      </c>
      <c r="F205" s="170" t="s">
        <v>372</v>
      </c>
      <c r="G205" s="171">
        <f t="shared" si="6"/>
        <v>10</v>
      </c>
      <c r="H205" s="94">
        <v>10000</v>
      </c>
    </row>
    <row r="206" spans="1:8" ht="25.5">
      <c r="A206" s="182">
        <f t="shared" si="7"/>
        <v>195</v>
      </c>
      <c r="B206" s="169" t="s">
        <v>553</v>
      </c>
      <c r="C206" s="170" t="s">
        <v>189</v>
      </c>
      <c r="D206" s="170" t="s">
        <v>173</v>
      </c>
      <c r="E206" s="170" t="s">
        <v>943</v>
      </c>
      <c r="F206" s="170" t="s">
        <v>74</v>
      </c>
      <c r="G206" s="171">
        <f t="shared" si="6"/>
        <v>47</v>
      </c>
      <c r="H206" s="94">
        <v>47000</v>
      </c>
    </row>
    <row r="207" spans="1:8" ht="25.5">
      <c r="A207" s="182">
        <f t="shared" si="7"/>
        <v>196</v>
      </c>
      <c r="B207" s="169" t="s">
        <v>510</v>
      </c>
      <c r="C207" s="170" t="s">
        <v>189</v>
      </c>
      <c r="D207" s="170" t="s">
        <v>173</v>
      </c>
      <c r="E207" s="170" t="s">
        <v>943</v>
      </c>
      <c r="F207" s="170" t="s">
        <v>376</v>
      </c>
      <c r="G207" s="171">
        <f t="shared" si="6"/>
        <v>47</v>
      </c>
      <c r="H207" s="94">
        <v>47000</v>
      </c>
    </row>
    <row r="208" spans="1:8" ht="63.75">
      <c r="A208" s="182">
        <f t="shared" si="7"/>
        <v>197</v>
      </c>
      <c r="B208" s="169" t="s">
        <v>682</v>
      </c>
      <c r="C208" s="170" t="s">
        <v>189</v>
      </c>
      <c r="D208" s="170" t="s">
        <v>173</v>
      </c>
      <c r="E208" s="170" t="s">
        <v>944</v>
      </c>
      <c r="F208" s="170" t="s">
        <v>74</v>
      </c>
      <c r="G208" s="171">
        <f t="shared" si="6"/>
        <v>22</v>
      </c>
      <c r="H208" s="94">
        <v>22000</v>
      </c>
    </row>
    <row r="209" spans="1:8" ht="25.5">
      <c r="A209" s="182">
        <f t="shared" si="7"/>
        <v>198</v>
      </c>
      <c r="B209" s="169" t="s">
        <v>510</v>
      </c>
      <c r="C209" s="170" t="s">
        <v>189</v>
      </c>
      <c r="D209" s="170" t="s">
        <v>173</v>
      </c>
      <c r="E209" s="170" t="s">
        <v>944</v>
      </c>
      <c r="F209" s="170" t="s">
        <v>376</v>
      </c>
      <c r="G209" s="171">
        <f t="shared" si="6"/>
        <v>22</v>
      </c>
      <c r="H209" s="94">
        <v>22000</v>
      </c>
    </row>
    <row r="210" spans="1:8" ht="51">
      <c r="A210" s="182">
        <f t="shared" si="7"/>
        <v>199</v>
      </c>
      <c r="B210" s="169" t="s">
        <v>945</v>
      </c>
      <c r="C210" s="170" t="s">
        <v>189</v>
      </c>
      <c r="D210" s="170" t="s">
        <v>173</v>
      </c>
      <c r="E210" s="170" t="s">
        <v>946</v>
      </c>
      <c r="F210" s="170" t="s">
        <v>74</v>
      </c>
      <c r="G210" s="171">
        <f t="shared" si="6"/>
        <v>500</v>
      </c>
      <c r="H210" s="94">
        <v>500000</v>
      </c>
    </row>
    <row r="211" spans="1:8" ht="38.25">
      <c r="A211" s="182">
        <f t="shared" si="7"/>
        <v>200</v>
      </c>
      <c r="B211" s="169" t="s">
        <v>861</v>
      </c>
      <c r="C211" s="170" t="s">
        <v>189</v>
      </c>
      <c r="D211" s="170" t="s">
        <v>173</v>
      </c>
      <c r="E211" s="170" t="s">
        <v>946</v>
      </c>
      <c r="F211" s="170" t="s">
        <v>372</v>
      </c>
      <c r="G211" s="171">
        <f t="shared" si="6"/>
        <v>500</v>
      </c>
      <c r="H211" s="94">
        <v>500000</v>
      </c>
    </row>
    <row r="212" spans="1:8" ht="25.5">
      <c r="A212" s="182">
        <f t="shared" si="7"/>
        <v>201</v>
      </c>
      <c r="B212" s="169" t="s">
        <v>552</v>
      </c>
      <c r="C212" s="170" t="s">
        <v>189</v>
      </c>
      <c r="D212" s="170" t="s">
        <v>173</v>
      </c>
      <c r="E212" s="170" t="s">
        <v>947</v>
      </c>
      <c r="F212" s="170" t="s">
        <v>74</v>
      </c>
      <c r="G212" s="171">
        <f t="shared" si="6"/>
        <v>35</v>
      </c>
      <c r="H212" s="94">
        <v>35000</v>
      </c>
    </row>
    <row r="213" spans="1:8" ht="25.5">
      <c r="A213" s="182">
        <f t="shared" si="7"/>
        <v>202</v>
      </c>
      <c r="B213" s="169" t="s">
        <v>510</v>
      </c>
      <c r="C213" s="170" t="s">
        <v>189</v>
      </c>
      <c r="D213" s="170" t="s">
        <v>173</v>
      </c>
      <c r="E213" s="170" t="s">
        <v>947</v>
      </c>
      <c r="F213" s="170" t="s">
        <v>376</v>
      </c>
      <c r="G213" s="171">
        <f t="shared" si="6"/>
        <v>35</v>
      </c>
      <c r="H213" s="94">
        <v>35000</v>
      </c>
    </row>
    <row r="214" spans="1:8" ht="25.5">
      <c r="A214" s="182">
        <f t="shared" si="7"/>
        <v>203</v>
      </c>
      <c r="B214" s="169" t="s">
        <v>948</v>
      </c>
      <c r="C214" s="170" t="s">
        <v>189</v>
      </c>
      <c r="D214" s="170" t="s">
        <v>173</v>
      </c>
      <c r="E214" s="170" t="s">
        <v>949</v>
      </c>
      <c r="F214" s="170" t="s">
        <v>74</v>
      </c>
      <c r="G214" s="171">
        <f t="shared" si="6"/>
        <v>20</v>
      </c>
      <c r="H214" s="94">
        <v>20000</v>
      </c>
    </row>
    <row r="215" spans="1:8" ht="25.5">
      <c r="A215" s="182">
        <f t="shared" si="7"/>
        <v>204</v>
      </c>
      <c r="B215" s="169" t="s">
        <v>510</v>
      </c>
      <c r="C215" s="170" t="s">
        <v>189</v>
      </c>
      <c r="D215" s="170" t="s">
        <v>173</v>
      </c>
      <c r="E215" s="170" t="s">
        <v>949</v>
      </c>
      <c r="F215" s="170" t="s">
        <v>376</v>
      </c>
      <c r="G215" s="171">
        <f t="shared" si="6"/>
        <v>20</v>
      </c>
      <c r="H215" s="94">
        <v>20000</v>
      </c>
    </row>
    <row r="216" spans="1:8" ht="38.25">
      <c r="A216" s="182">
        <f t="shared" si="7"/>
        <v>205</v>
      </c>
      <c r="B216" s="169" t="s">
        <v>672</v>
      </c>
      <c r="C216" s="170" t="s">
        <v>189</v>
      </c>
      <c r="D216" s="170" t="s">
        <v>173</v>
      </c>
      <c r="E216" s="170" t="s">
        <v>915</v>
      </c>
      <c r="F216" s="170" t="s">
        <v>74</v>
      </c>
      <c r="G216" s="171">
        <f t="shared" si="6"/>
        <v>100</v>
      </c>
      <c r="H216" s="94">
        <v>100000</v>
      </c>
    </row>
    <row r="217" spans="1:8" ht="51">
      <c r="A217" s="182">
        <f t="shared" si="7"/>
        <v>206</v>
      </c>
      <c r="B217" s="169" t="s">
        <v>950</v>
      </c>
      <c r="C217" s="170" t="s">
        <v>189</v>
      </c>
      <c r="D217" s="170" t="s">
        <v>173</v>
      </c>
      <c r="E217" s="170" t="s">
        <v>951</v>
      </c>
      <c r="F217" s="170" t="s">
        <v>74</v>
      </c>
      <c r="G217" s="171">
        <f t="shared" si="6"/>
        <v>100</v>
      </c>
      <c r="H217" s="94">
        <v>100000</v>
      </c>
    </row>
    <row r="218" spans="1:8" ht="12.75">
      <c r="A218" s="182">
        <f t="shared" si="7"/>
        <v>207</v>
      </c>
      <c r="B218" s="169" t="s">
        <v>555</v>
      </c>
      <c r="C218" s="170" t="s">
        <v>189</v>
      </c>
      <c r="D218" s="170" t="s">
        <v>173</v>
      </c>
      <c r="E218" s="170" t="s">
        <v>953</v>
      </c>
      <c r="F218" s="170" t="s">
        <v>74</v>
      </c>
      <c r="G218" s="171">
        <f t="shared" si="6"/>
        <v>50</v>
      </c>
      <c r="H218" s="94">
        <v>50000</v>
      </c>
    </row>
    <row r="219" spans="1:8" ht="25.5">
      <c r="A219" s="182">
        <f t="shared" si="7"/>
        <v>208</v>
      </c>
      <c r="B219" s="169" t="s">
        <v>510</v>
      </c>
      <c r="C219" s="170" t="s">
        <v>189</v>
      </c>
      <c r="D219" s="170" t="s">
        <v>173</v>
      </c>
      <c r="E219" s="170" t="s">
        <v>953</v>
      </c>
      <c r="F219" s="170" t="s">
        <v>376</v>
      </c>
      <c r="G219" s="171">
        <f t="shared" si="6"/>
        <v>50</v>
      </c>
      <c r="H219" s="94">
        <v>50000</v>
      </c>
    </row>
    <row r="220" spans="1:8" ht="25.5">
      <c r="A220" s="182">
        <f t="shared" si="7"/>
        <v>209</v>
      </c>
      <c r="B220" s="169" t="s">
        <v>1226</v>
      </c>
      <c r="C220" s="170" t="s">
        <v>189</v>
      </c>
      <c r="D220" s="170" t="s">
        <v>173</v>
      </c>
      <c r="E220" s="170" t="s">
        <v>1179</v>
      </c>
      <c r="F220" s="170" t="s">
        <v>74</v>
      </c>
      <c r="G220" s="171">
        <f t="shared" si="6"/>
        <v>50</v>
      </c>
      <c r="H220" s="94">
        <v>50000</v>
      </c>
    </row>
    <row r="221" spans="1:8" ht="25.5">
      <c r="A221" s="182">
        <f t="shared" si="7"/>
        <v>210</v>
      </c>
      <c r="B221" s="169" t="s">
        <v>510</v>
      </c>
      <c r="C221" s="170" t="s">
        <v>189</v>
      </c>
      <c r="D221" s="170" t="s">
        <v>173</v>
      </c>
      <c r="E221" s="170" t="s">
        <v>1179</v>
      </c>
      <c r="F221" s="170" t="s">
        <v>376</v>
      </c>
      <c r="G221" s="171">
        <f t="shared" si="6"/>
        <v>50</v>
      </c>
      <c r="H221" s="94">
        <v>50000</v>
      </c>
    </row>
    <row r="222" spans="1:8" ht="51">
      <c r="A222" s="182">
        <f t="shared" si="7"/>
        <v>211</v>
      </c>
      <c r="B222" s="169" t="s">
        <v>675</v>
      </c>
      <c r="C222" s="170" t="s">
        <v>189</v>
      </c>
      <c r="D222" s="170" t="s">
        <v>173</v>
      </c>
      <c r="E222" s="170" t="s">
        <v>863</v>
      </c>
      <c r="F222" s="170" t="s">
        <v>74</v>
      </c>
      <c r="G222" s="171">
        <f t="shared" si="6"/>
        <v>943.2</v>
      </c>
      <c r="H222" s="94">
        <v>943200</v>
      </c>
    </row>
    <row r="223" spans="1:8" ht="51">
      <c r="A223" s="182">
        <f t="shared" si="7"/>
        <v>212</v>
      </c>
      <c r="B223" s="169" t="s">
        <v>1221</v>
      </c>
      <c r="C223" s="170" t="s">
        <v>189</v>
      </c>
      <c r="D223" s="170" t="s">
        <v>173</v>
      </c>
      <c r="E223" s="170" t="s">
        <v>863</v>
      </c>
      <c r="F223" s="170" t="s">
        <v>74</v>
      </c>
      <c r="G223" s="171">
        <f t="shared" si="6"/>
        <v>943.2</v>
      </c>
      <c r="H223" s="94">
        <v>943200</v>
      </c>
    </row>
    <row r="224" spans="1:8" ht="63.75">
      <c r="A224" s="182">
        <f t="shared" si="7"/>
        <v>213</v>
      </c>
      <c r="B224" s="169" t="s">
        <v>1325</v>
      </c>
      <c r="C224" s="170" t="s">
        <v>189</v>
      </c>
      <c r="D224" s="170" t="s">
        <v>173</v>
      </c>
      <c r="E224" s="170" t="s">
        <v>1180</v>
      </c>
      <c r="F224" s="170" t="s">
        <v>74</v>
      </c>
      <c r="G224" s="171">
        <f t="shared" si="6"/>
        <v>400</v>
      </c>
      <c r="H224" s="94">
        <v>400000</v>
      </c>
    </row>
    <row r="225" spans="1:8" ht="12.75">
      <c r="A225" s="182">
        <f t="shared" si="7"/>
        <v>214</v>
      </c>
      <c r="B225" s="169" t="s">
        <v>571</v>
      </c>
      <c r="C225" s="170" t="s">
        <v>189</v>
      </c>
      <c r="D225" s="170" t="s">
        <v>173</v>
      </c>
      <c r="E225" s="170" t="s">
        <v>1180</v>
      </c>
      <c r="F225" s="170" t="s">
        <v>374</v>
      </c>
      <c r="G225" s="171">
        <f t="shared" si="6"/>
        <v>400</v>
      </c>
      <c r="H225" s="94">
        <v>400000</v>
      </c>
    </row>
    <row r="226" spans="1:8" ht="51">
      <c r="A226" s="182">
        <f t="shared" si="7"/>
        <v>215</v>
      </c>
      <c r="B226" s="169" t="s">
        <v>1227</v>
      </c>
      <c r="C226" s="170" t="s">
        <v>189</v>
      </c>
      <c r="D226" s="170" t="s">
        <v>173</v>
      </c>
      <c r="E226" s="170" t="s">
        <v>1182</v>
      </c>
      <c r="F226" s="170" t="s">
        <v>74</v>
      </c>
      <c r="G226" s="171">
        <f t="shared" si="6"/>
        <v>543.2</v>
      </c>
      <c r="H226" s="94">
        <v>543200</v>
      </c>
    </row>
    <row r="227" spans="1:8" ht="12.75">
      <c r="A227" s="182">
        <f t="shared" si="7"/>
        <v>216</v>
      </c>
      <c r="B227" s="169" t="s">
        <v>571</v>
      </c>
      <c r="C227" s="170" t="s">
        <v>189</v>
      </c>
      <c r="D227" s="170" t="s">
        <v>173</v>
      </c>
      <c r="E227" s="170" t="s">
        <v>1182</v>
      </c>
      <c r="F227" s="170" t="s">
        <v>374</v>
      </c>
      <c r="G227" s="171">
        <f t="shared" si="6"/>
        <v>543.2</v>
      </c>
      <c r="H227" s="94">
        <v>543200</v>
      </c>
    </row>
    <row r="228" spans="1:8" ht="12.75">
      <c r="A228" s="182">
        <f t="shared" si="7"/>
        <v>217</v>
      </c>
      <c r="B228" s="169" t="s">
        <v>742</v>
      </c>
      <c r="C228" s="170" t="s">
        <v>189</v>
      </c>
      <c r="D228" s="170" t="s">
        <v>174</v>
      </c>
      <c r="E228" s="170" t="s">
        <v>844</v>
      </c>
      <c r="F228" s="170" t="s">
        <v>74</v>
      </c>
      <c r="G228" s="171">
        <f t="shared" si="6"/>
        <v>9040.12</v>
      </c>
      <c r="H228" s="94">
        <v>9040120</v>
      </c>
    </row>
    <row r="229" spans="1:8" ht="12.75">
      <c r="A229" s="182">
        <f t="shared" si="7"/>
        <v>218</v>
      </c>
      <c r="B229" s="169" t="s">
        <v>743</v>
      </c>
      <c r="C229" s="170" t="s">
        <v>189</v>
      </c>
      <c r="D229" s="170" t="s">
        <v>644</v>
      </c>
      <c r="E229" s="170" t="s">
        <v>844</v>
      </c>
      <c r="F229" s="170" t="s">
        <v>74</v>
      </c>
      <c r="G229" s="171">
        <f t="shared" si="6"/>
        <v>8419.12</v>
      </c>
      <c r="H229" s="94">
        <v>8419120</v>
      </c>
    </row>
    <row r="230" spans="1:8" ht="38.25">
      <c r="A230" s="182">
        <f t="shared" si="7"/>
        <v>219</v>
      </c>
      <c r="B230" s="169" t="s">
        <v>672</v>
      </c>
      <c r="C230" s="170" t="s">
        <v>189</v>
      </c>
      <c r="D230" s="170" t="s">
        <v>644</v>
      </c>
      <c r="E230" s="170" t="s">
        <v>915</v>
      </c>
      <c r="F230" s="170" t="s">
        <v>74</v>
      </c>
      <c r="G230" s="171">
        <f t="shared" si="6"/>
        <v>8419.12</v>
      </c>
      <c r="H230" s="94">
        <v>8419120</v>
      </c>
    </row>
    <row r="231" spans="1:8" ht="25.5">
      <c r="A231" s="182">
        <f t="shared" si="7"/>
        <v>220</v>
      </c>
      <c r="B231" s="169" t="s">
        <v>954</v>
      </c>
      <c r="C231" s="170" t="s">
        <v>189</v>
      </c>
      <c r="D231" s="170" t="s">
        <v>644</v>
      </c>
      <c r="E231" s="170" t="s">
        <v>955</v>
      </c>
      <c r="F231" s="170" t="s">
        <v>74</v>
      </c>
      <c r="G231" s="171">
        <f t="shared" si="6"/>
        <v>8419.12</v>
      </c>
      <c r="H231" s="94">
        <v>8419120</v>
      </c>
    </row>
    <row r="232" spans="1:8" ht="25.5">
      <c r="A232" s="182">
        <f t="shared" si="7"/>
        <v>221</v>
      </c>
      <c r="B232" s="169" t="s">
        <v>1228</v>
      </c>
      <c r="C232" s="170" t="s">
        <v>189</v>
      </c>
      <c r="D232" s="170" t="s">
        <v>644</v>
      </c>
      <c r="E232" s="170" t="s">
        <v>1184</v>
      </c>
      <c r="F232" s="170" t="s">
        <v>74</v>
      </c>
      <c r="G232" s="171">
        <f t="shared" si="6"/>
        <v>4214.5</v>
      </c>
      <c r="H232" s="94">
        <v>4214500</v>
      </c>
    </row>
    <row r="233" spans="1:8" ht="12.75">
      <c r="A233" s="182">
        <f t="shared" si="7"/>
        <v>222</v>
      </c>
      <c r="B233" s="169" t="s">
        <v>571</v>
      </c>
      <c r="C233" s="170" t="s">
        <v>189</v>
      </c>
      <c r="D233" s="170" t="s">
        <v>644</v>
      </c>
      <c r="E233" s="170" t="s">
        <v>1184</v>
      </c>
      <c r="F233" s="170" t="s">
        <v>374</v>
      </c>
      <c r="G233" s="171">
        <f t="shared" si="6"/>
        <v>4214.5</v>
      </c>
      <c r="H233" s="94">
        <v>4214500</v>
      </c>
    </row>
    <row r="234" spans="1:8" ht="38.25">
      <c r="A234" s="182">
        <f t="shared" si="7"/>
        <v>223</v>
      </c>
      <c r="B234" s="169" t="s">
        <v>1229</v>
      </c>
      <c r="C234" s="170" t="s">
        <v>189</v>
      </c>
      <c r="D234" s="170" t="s">
        <v>644</v>
      </c>
      <c r="E234" s="170" t="s">
        <v>1186</v>
      </c>
      <c r="F234" s="170" t="s">
        <v>74</v>
      </c>
      <c r="G234" s="171">
        <f t="shared" si="6"/>
        <v>1551.3</v>
      </c>
      <c r="H234" s="94">
        <v>1551300</v>
      </c>
    </row>
    <row r="235" spans="1:8" ht="12.75">
      <c r="A235" s="182">
        <f t="shared" si="7"/>
        <v>224</v>
      </c>
      <c r="B235" s="169" t="s">
        <v>571</v>
      </c>
      <c r="C235" s="170" t="s">
        <v>189</v>
      </c>
      <c r="D235" s="170" t="s">
        <v>644</v>
      </c>
      <c r="E235" s="170" t="s">
        <v>1186</v>
      </c>
      <c r="F235" s="170" t="s">
        <v>374</v>
      </c>
      <c r="G235" s="171">
        <f t="shared" si="6"/>
        <v>1551.3</v>
      </c>
      <c r="H235" s="94">
        <v>1551300</v>
      </c>
    </row>
    <row r="236" spans="1:8" ht="25.5">
      <c r="A236" s="182">
        <f t="shared" si="7"/>
        <v>225</v>
      </c>
      <c r="B236" s="169" t="s">
        <v>1230</v>
      </c>
      <c r="C236" s="170" t="s">
        <v>189</v>
      </c>
      <c r="D236" s="170" t="s">
        <v>644</v>
      </c>
      <c r="E236" s="170" t="s">
        <v>1188</v>
      </c>
      <c r="F236" s="170" t="s">
        <v>74</v>
      </c>
      <c r="G236" s="171">
        <f t="shared" si="6"/>
        <v>1273</v>
      </c>
      <c r="H236" s="94">
        <v>1273000</v>
      </c>
    </row>
    <row r="237" spans="1:8" ht="12.75">
      <c r="A237" s="182">
        <f t="shared" si="7"/>
        <v>226</v>
      </c>
      <c r="B237" s="169" t="s">
        <v>571</v>
      </c>
      <c r="C237" s="170" t="s">
        <v>189</v>
      </c>
      <c r="D237" s="170" t="s">
        <v>644</v>
      </c>
      <c r="E237" s="170" t="s">
        <v>1188</v>
      </c>
      <c r="F237" s="170" t="s">
        <v>374</v>
      </c>
      <c r="G237" s="171">
        <f t="shared" si="6"/>
        <v>1273</v>
      </c>
      <c r="H237" s="94">
        <v>1273000</v>
      </c>
    </row>
    <row r="238" spans="1:8" ht="25.5">
      <c r="A238" s="182">
        <f t="shared" si="7"/>
        <v>227</v>
      </c>
      <c r="B238" s="169" t="s">
        <v>956</v>
      </c>
      <c r="C238" s="170" t="s">
        <v>189</v>
      </c>
      <c r="D238" s="170" t="s">
        <v>644</v>
      </c>
      <c r="E238" s="170" t="s">
        <v>957</v>
      </c>
      <c r="F238" s="170" t="s">
        <v>74</v>
      </c>
      <c r="G238" s="171">
        <f t="shared" si="6"/>
        <v>1380.32</v>
      </c>
      <c r="H238" s="94">
        <v>1380320</v>
      </c>
    </row>
    <row r="239" spans="1:8" ht="12.75">
      <c r="A239" s="182">
        <f t="shared" si="7"/>
        <v>228</v>
      </c>
      <c r="B239" s="169" t="s">
        <v>520</v>
      </c>
      <c r="C239" s="170" t="s">
        <v>189</v>
      </c>
      <c r="D239" s="170" t="s">
        <v>644</v>
      </c>
      <c r="E239" s="170" t="s">
        <v>957</v>
      </c>
      <c r="F239" s="170" t="s">
        <v>379</v>
      </c>
      <c r="G239" s="171">
        <f t="shared" si="6"/>
        <v>1380.32</v>
      </c>
      <c r="H239" s="94">
        <v>1380320</v>
      </c>
    </row>
    <row r="240" spans="1:8" ht="12.75">
      <c r="A240" s="182">
        <f t="shared" si="7"/>
        <v>229</v>
      </c>
      <c r="B240" s="169" t="s">
        <v>744</v>
      </c>
      <c r="C240" s="170" t="s">
        <v>189</v>
      </c>
      <c r="D240" s="170" t="s">
        <v>646</v>
      </c>
      <c r="E240" s="170" t="s">
        <v>844</v>
      </c>
      <c r="F240" s="170" t="s">
        <v>74</v>
      </c>
      <c r="G240" s="171">
        <f t="shared" si="6"/>
        <v>600</v>
      </c>
      <c r="H240" s="94">
        <v>600000</v>
      </c>
    </row>
    <row r="241" spans="1:8" ht="38.25">
      <c r="A241" s="182">
        <f t="shared" si="7"/>
        <v>230</v>
      </c>
      <c r="B241" s="169" t="s">
        <v>672</v>
      </c>
      <c r="C241" s="170" t="s">
        <v>189</v>
      </c>
      <c r="D241" s="170" t="s">
        <v>646</v>
      </c>
      <c r="E241" s="170" t="s">
        <v>915</v>
      </c>
      <c r="F241" s="170" t="s">
        <v>74</v>
      </c>
      <c r="G241" s="171">
        <f t="shared" si="6"/>
        <v>600</v>
      </c>
      <c r="H241" s="94">
        <v>600000</v>
      </c>
    </row>
    <row r="242" spans="1:8" ht="25.5">
      <c r="A242" s="182">
        <f t="shared" si="7"/>
        <v>231</v>
      </c>
      <c r="B242" s="169" t="s">
        <v>958</v>
      </c>
      <c r="C242" s="170" t="s">
        <v>189</v>
      </c>
      <c r="D242" s="170" t="s">
        <v>646</v>
      </c>
      <c r="E242" s="170" t="s">
        <v>959</v>
      </c>
      <c r="F242" s="170" t="s">
        <v>74</v>
      </c>
      <c r="G242" s="171">
        <f t="shared" si="6"/>
        <v>600</v>
      </c>
      <c r="H242" s="94">
        <v>600000</v>
      </c>
    </row>
    <row r="243" spans="1:8" ht="38.25">
      <c r="A243" s="182">
        <f t="shared" si="7"/>
        <v>232</v>
      </c>
      <c r="B243" s="169" t="s">
        <v>683</v>
      </c>
      <c r="C243" s="170" t="s">
        <v>189</v>
      </c>
      <c r="D243" s="170" t="s">
        <v>646</v>
      </c>
      <c r="E243" s="170" t="s">
        <v>960</v>
      </c>
      <c r="F243" s="170" t="s">
        <v>74</v>
      </c>
      <c r="G243" s="171">
        <f t="shared" si="6"/>
        <v>600</v>
      </c>
      <c r="H243" s="94">
        <v>600000</v>
      </c>
    </row>
    <row r="244" spans="1:8" ht="12.75">
      <c r="A244" s="182">
        <f t="shared" si="7"/>
        <v>233</v>
      </c>
      <c r="B244" s="169" t="s">
        <v>571</v>
      </c>
      <c r="C244" s="170" t="s">
        <v>189</v>
      </c>
      <c r="D244" s="170" t="s">
        <v>646</v>
      </c>
      <c r="E244" s="170" t="s">
        <v>960</v>
      </c>
      <c r="F244" s="170" t="s">
        <v>374</v>
      </c>
      <c r="G244" s="171">
        <f t="shared" si="6"/>
        <v>600</v>
      </c>
      <c r="H244" s="94">
        <v>600000</v>
      </c>
    </row>
    <row r="245" spans="1:8" ht="12.75">
      <c r="A245" s="182">
        <f t="shared" si="7"/>
        <v>234</v>
      </c>
      <c r="B245" s="169" t="s">
        <v>745</v>
      </c>
      <c r="C245" s="170" t="s">
        <v>189</v>
      </c>
      <c r="D245" s="170" t="s">
        <v>297</v>
      </c>
      <c r="E245" s="170" t="s">
        <v>844</v>
      </c>
      <c r="F245" s="170" t="s">
        <v>74</v>
      </c>
      <c r="G245" s="171">
        <f t="shared" si="6"/>
        <v>21</v>
      </c>
      <c r="H245" s="94">
        <v>21000</v>
      </c>
    </row>
    <row r="246" spans="1:8" ht="38.25">
      <c r="A246" s="182">
        <f t="shared" si="7"/>
        <v>235</v>
      </c>
      <c r="B246" s="169" t="s">
        <v>672</v>
      </c>
      <c r="C246" s="170" t="s">
        <v>189</v>
      </c>
      <c r="D246" s="170" t="s">
        <v>297</v>
      </c>
      <c r="E246" s="170" t="s">
        <v>915</v>
      </c>
      <c r="F246" s="170" t="s">
        <v>74</v>
      </c>
      <c r="G246" s="171">
        <f t="shared" si="6"/>
        <v>21</v>
      </c>
      <c r="H246" s="94">
        <v>21000</v>
      </c>
    </row>
    <row r="247" spans="1:8" ht="63.75">
      <c r="A247" s="182">
        <f t="shared" si="7"/>
        <v>236</v>
      </c>
      <c r="B247" s="169" t="s">
        <v>556</v>
      </c>
      <c r="C247" s="170" t="s">
        <v>189</v>
      </c>
      <c r="D247" s="170" t="s">
        <v>297</v>
      </c>
      <c r="E247" s="170" t="s">
        <v>961</v>
      </c>
      <c r="F247" s="170" t="s">
        <v>74</v>
      </c>
      <c r="G247" s="171">
        <f t="shared" si="6"/>
        <v>21</v>
      </c>
      <c r="H247" s="94">
        <v>21000</v>
      </c>
    </row>
    <row r="248" spans="1:8" ht="76.5">
      <c r="A248" s="182">
        <f t="shared" si="7"/>
        <v>237</v>
      </c>
      <c r="B248" s="169" t="s">
        <v>962</v>
      </c>
      <c r="C248" s="170" t="s">
        <v>189</v>
      </c>
      <c r="D248" s="170" t="s">
        <v>297</v>
      </c>
      <c r="E248" s="170" t="s">
        <v>963</v>
      </c>
      <c r="F248" s="170" t="s">
        <v>74</v>
      </c>
      <c r="G248" s="171">
        <f t="shared" si="6"/>
        <v>21</v>
      </c>
      <c r="H248" s="94">
        <v>21000</v>
      </c>
    </row>
    <row r="249" spans="1:8" ht="38.25">
      <c r="A249" s="182">
        <f t="shared" si="7"/>
        <v>238</v>
      </c>
      <c r="B249" s="169" t="s">
        <v>861</v>
      </c>
      <c r="C249" s="170" t="s">
        <v>189</v>
      </c>
      <c r="D249" s="170" t="s">
        <v>297</v>
      </c>
      <c r="E249" s="170" t="s">
        <v>963</v>
      </c>
      <c r="F249" s="170" t="s">
        <v>372</v>
      </c>
      <c r="G249" s="171">
        <f t="shared" si="6"/>
        <v>21</v>
      </c>
      <c r="H249" s="94">
        <v>21000</v>
      </c>
    </row>
    <row r="250" spans="1:8" ht="12.75">
      <c r="A250" s="182">
        <f t="shared" si="7"/>
        <v>239</v>
      </c>
      <c r="B250" s="169" t="s">
        <v>748</v>
      </c>
      <c r="C250" s="170" t="s">
        <v>189</v>
      </c>
      <c r="D250" s="170" t="s">
        <v>182</v>
      </c>
      <c r="E250" s="170" t="s">
        <v>844</v>
      </c>
      <c r="F250" s="170" t="s">
        <v>74</v>
      </c>
      <c r="G250" s="171">
        <f t="shared" si="6"/>
        <v>86102.314</v>
      </c>
      <c r="H250" s="94">
        <v>86102314</v>
      </c>
    </row>
    <row r="251" spans="1:8" ht="12.75">
      <c r="A251" s="182">
        <f t="shared" si="7"/>
        <v>240</v>
      </c>
      <c r="B251" s="169" t="s">
        <v>749</v>
      </c>
      <c r="C251" s="170" t="s">
        <v>189</v>
      </c>
      <c r="D251" s="170" t="s">
        <v>183</v>
      </c>
      <c r="E251" s="170" t="s">
        <v>844</v>
      </c>
      <c r="F251" s="170" t="s">
        <v>74</v>
      </c>
      <c r="G251" s="171">
        <f t="shared" si="6"/>
        <v>4486.51</v>
      </c>
      <c r="H251" s="94">
        <v>4486510</v>
      </c>
    </row>
    <row r="252" spans="1:8" ht="12.75">
      <c r="A252" s="182">
        <f t="shared" si="7"/>
        <v>241</v>
      </c>
      <c r="B252" s="169" t="s">
        <v>385</v>
      </c>
      <c r="C252" s="170" t="s">
        <v>189</v>
      </c>
      <c r="D252" s="170" t="s">
        <v>183</v>
      </c>
      <c r="E252" s="170" t="s">
        <v>845</v>
      </c>
      <c r="F252" s="170" t="s">
        <v>74</v>
      </c>
      <c r="G252" s="171">
        <f t="shared" si="6"/>
        <v>4486.51</v>
      </c>
      <c r="H252" s="94">
        <v>4486510</v>
      </c>
    </row>
    <row r="253" spans="1:8" ht="12.75">
      <c r="A253" s="182">
        <f t="shared" si="7"/>
        <v>242</v>
      </c>
      <c r="B253" s="169" t="s">
        <v>1214</v>
      </c>
      <c r="C253" s="170" t="s">
        <v>189</v>
      </c>
      <c r="D253" s="170" t="s">
        <v>183</v>
      </c>
      <c r="E253" s="170" t="s">
        <v>845</v>
      </c>
      <c r="F253" s="170" t="s">
        <v>74</v>
      </c>
      <c r="G253" s="171">
        <f t="shared" si="6"/>
        <v>4486.51</v>
      </c>
      <c r="H253" s="94">
        <v>4486510</v>
      </c>
    </row>
    <row r="254" spans="1:8" ht="12.75">
      <c r="A254" s="182">
        <f t="shared" si="7"/>
        <v>243</v>
      </c>
      <c r="B254" s="169" t="s">
        <v>557</v>
      </c>
      <c r="C254" s="170" t="s">
        <v>189</v>
      </c>
      <c r="D254" s="170" t="s">
        <v>183</v>
      </c>
      <c r="E254" s="170" t="s">
        <v>964</v>
      </c>
      <c r="F254" s="170" t="s">
        <v>74</v>
      </c>
      <c r="G254" s="171">
        <f t="shared" si="6"/>
        <v>4486.51</v>
      </c>
      <c r="H254" s="94">
        <v>4486510</v>
      </c>
    </row>
    <row r="255" spans="1:8" ht="25.5">
      <c r="A255" s="182">
        <f t="shared" si="7"/>
        <v>244</v>
      </c>
      <c r="B255" s="169" t="s">
        <v>558</v>
      </c>
      <c r="C255" s="170" t="s">
        <v>189</v>
      </c>
      <c r="D255" s="170" t="s">
        <v>183</v>
      </c>
      <c r="E255" s="170" t="s">
        <v>964</v>
      </c>
      <c r="F255" s="170" t="s">
        <v>380</v>
      </c>
      <c r="G255" s="171">
        <f t="shared" si="6"/>
        <v>4486.51</v>
      </c>
      <c r="H255" s="94">
        <v>4486510</v>
      </c>
    </row>
    <row r="256" spans="1:8" ht="12.75">
      <c r="A256" s="182">
        <f t="shared" si="7"/>
        <v>245</v>
      </c>
      <c r="B256" s="169" t="s">
        <v>750</v>
      </c>
      <c r="C256" s="170" t="s">
        <v>189</v>
      </c>
      <c r="D256" s="170" t="s">
        <v>184</v>
      </c>
      <c r="E256" s="170" t="s">
        <v>844</v>
      </c>
      <c r="F256" s="170" t="s">
        <v>74</v>
      </c>
      <c r="G256" s="171">
        <f t="shared" si="6"/>
        <v>74824.129</v>
      </c>
      <c r="H256" s="94">
        <v>74824129</v>
      </c>
    </row>
    <row r="257" spans="1:8" ht="38.25">
      <c r="A257" s="182">
        <f t="shared" si="7"/>
        <v>246</v>
      </c>
      <c r="B257" s="169" t="s">
        <v>672</v>
      </c>
      <c r="C257" s="170" t="s">
        <v>189</v>
      </c>
      <c r="D257" s="170" t="s">
        <v>184</v>
      </c>
      <c r="E257" s="170" t="s">
        <v>915</v>
      </c>
      <c r="F257" s="170" t="s">
        <v>74</v>
      </c>
      <c r="G257" s="171">
        <f t="shared" si="6"/>
        <v>900</v>
      </c>
      <c r="H257" s="94">
        <v>900000</v>
      </c>
    </row>
    <row r="258" spans="1:8" ht="63.75">
      <c r="A258" s="182">
        <f t="shared" si="7"/>
        <v>247</v>
      </c>
      <c r="B258" s="169" t="s">
        <v>556</v>
      </c>
      <c r="C258" s="170" t="s">
        <v>189</v>
      </c>
      <c r="D258" s="170" t="s">
        <v>184</v>
      </c>
      <c r="E258" s="170" t="s">
        <v>961</v>
      </c>
      <c r="F258" s="170" t="s">
        <v>74</v>
      </c>
      <c r="G258" s="171">
        <f t="shared" si="6"/>
        <v>900</v>
      </c>
      <c r="H258" s="94">
        <v>900000</v>
      </c>
    </row>
    <row r="259" spans="1:8" ht="38.25">
      <c r="A259" s="182">
        <f t="shared" si="7"/>
        <v>248</v>
      </c>
      <c r="B259" s="169" t="s">
        <v>559</v>
      </c>
      <c r="C259" s="170" t="s">
        <v>189</v>
      </c>
      <c r="D259" s="170" t="s">
        <v>184</v>
      </c>
      <c r="E259" s="170" t="s">
        <v>965</v>
      </c>
      <c r="F259" s="170" t="s">
        <v>74</v>
      </c>
      <c r="G259" s="171">
        <f t="shared" si="6"/>
        <v>300</v>
      </c>
      <c r="H259" s="94">
        <v>300000</v>
      </c>
    </row>
    <row r="260" spans="1:8" ht="25.5">
      <c r="A260" s="182">
        <f t="shared" si="7"/>
        <v>249</v>
      </c>
      <c r="B260" s="169" t="s">
        <v>560</v>
      </c>
      <c r="C260" s="170" t="s">
        <v>189</v>
      </c>
      <c r="D260" s="170" t="s">
        <v>184</v>
      </c>
      <c r="E260" s="170" t="s">
        <v>965</v>
      </c>
      <c r="F260" s="170" t="s">
        <v>381</v>
      </c>
      <c r="G260" s="171">
        <f t="shared" si="6"/>
        <v>300</v>
      </c>
      <c r="H260" s="94">
        <v>300000</v>
      </c>
    </row>
    <row r="261" spans="1:8" ht="38.25">
      <c r="A261" s="182">
        <f t="shared" si="7"/>
        <v>250</v>
      </c>
      <c r="B261" s="169" t="s">
        <v>561</v>
      </c>
      <c r="C261" s="170" t="s">
        <v>189</v>
      </c>
      <c r="D261" s="170" t="s">
        <v>184</v>
      </c>
      <c r="E261" s="170" t="s">
        <v>966</v>
      </c>
      <c r="F261" s="170" t="s">
        <v>74</v>
      </c>
      <c r="G261" s="171">
        <f t="shared" si="6"/>
        <v>600</v>
      </c>
      <c r="H261" s="94">
        <v>600000</v>
      </c>
    </row>
    <row r="262" spans="1:8" ht="25.5">
      <c r="A262" s="182">
        <f t="shared" si="7"/>
        <v>251</v>
      </c>
      <c r="B262" s="169" t="s">
        <v>560</v>
      </c>
      <c r="C262" s="170" t="s">
        <v>189</v>
      </c>
      <c r="D262" s="170" t="s">
        <v>184</v>
      </c>
      <c r="E262" s="170" t="s">
        <v>966</v>
      </c>
      <c r="F262" s="170" t="s">
        <v>381</v>
      </c>
      <c r="G262" s="171">
        <f t="shared" si="6"/>
        <v>600</v>
      </c>
      <c r="H262" s="94">
        <v>600000</v>
      </c>
    </row>
    <row r="263" spans="1:8" ht="38.25">
      <c r="A263" s="182">
        <f t="shared" si="7"/>
        <v>252</v>
      </c>
      <c r="B263" s="169" t="s">
        <v>684</v>
      </c>
      <c r="C263" s="170" t="s">
        <v>189</v>
      </c>
      <c r="D263" s="170" t="s">
        <v>184</v>
      </c>
      <c r="E263" s="170" t="s">
        <v>967</v>
      </c>
      <c r="F263" s="170" t="s">
        <v>74</v>
      </c>
      <c r="G263" s="171">
        <f t="shared" si="6"/>
        <v>73700.325</v>
      </c>
      <c r="H263" s="94">
        <v>73700325</v>
      </c>
    </row>
    <row r="264" spans="1:8" ht="38.25">
      <c r="A264" s="182">
        <f t="shared" si="7"/>
        <v>253</v>
      </c>
      <c r="B264" s="169" t="s">
        <v>1231</v>
      </c>
      <c r="C264" s="170" t="s">
        <v>189</v>
      </c>
      <c r="D264" s="170" t="s">
        <v>184</v>
      </c>
      <c r="E264" s="170" t="s">
        <v>967</v>
      </c>
      <c r="F264" s="170" t="s">
        <v>74</v>
      </c>
      <c r="G264" s="171">
        <f t="shared" si="6"/>
        <v>73700.325</v>
      </c>
      <c r="H264" s="94">
        <v>73700325</v>
      </c>
    </row>
    <row r="265" spans="1:8" ht="25.5">
      <c r="A265" s="182">
        <f t="shared" si="7"/>
        <v>254</v>
      </c>
      <c r="B265" s="169" t="s">
        <v>562</v>
      </c>
      <c r="C265" s="170" t="s">
        <v>189</v>
      </c>
      <c r="D265" s="170" t="s">
        <v>184</v>
      </c>
      <c r="E265" s="170" t="s">
        <v>968</v>
      </c>
      <c r="F265" s="170" t="s">
        <v>74</v>
      </c>
      <c r="G265" s="171">
        <f aca="true" t="shared" si="8" ref="G265:G328">H265/1000</f>
        <v>170</v>
      </c>
      <c r="H265" s="94">
        <v>170000</v>
      </c>
    </row>
    <row r="266" spans="1:8" ht="12.75">
      <c r="A266" s="182">
        <f t="shared" si="7"/>
        <v>255</v>
      </c>
      <c r="B266" s="169" t="s">
        <v>539</v>
      </c>
      <c r="C266" s="170" t="s">
        <v>189</v>
      </c>
      <c r="D266" s="170" t="s">
        <v>184</v>
      </c>
      <c r="E266" s="170" t="s">
        <v>968</v>
      </c>
      <c r="F266" s="170" t="s">
        <v>371</v>
      </c>
      <c r="G266" s="171">
        <f t="shared" si="8"/>
        <v>170</v>
      </c>
      <c r="H266" s="94">
        <v>170000</v>
      </c>
    </row>
    <row r="267" spans="1:8" ht="25.5">
      <c r="A267" s="182">
        <f t="shared" si="7"/>
        <v>256</v>
      </c>
      <c r="B267" s="169" t="s">
        <v>563</v>
      </c>
      <c r="C267" s="170" t="s">
        <v>189</v>
      </c>
      <c r="D267" s="170" t="s">
        <v>184</v>
      </c>
      <c r="E267" s="170" t="s">
        <v>969</v>
      </c>
      <c r="F267" s="170" t="s">
        <v>74</v>
      </c>
      <c r="G267" s="171">
        <f t="shared" si="8"/>
        <v>100</v>
      </c>
      <c r="H267" s="94">
        <v>100000</v>
      </c>
    </row>
    <row r="268" spans="1:8" ht="25.5">
      <c r="A268" s="182">
        <f t="shared" si="7"/>
        <v>257</v>
      </c>
      <c r="B268" s="169" t="s">
        <v>510</v>
      </c>
      <c r="C268" s="170" t="s">
        <v>189</v>
      </c>
      <c r="D268" s="170" t="s">
        <v>184</v>
      </c>
      <c r="E268" s="170" t="s">
        <v>969</v>
      </c>
      <c r="F268" s="170" t="s">
        <v>376</v>
      </c>
      <c r="G268" s="171">
        <f t="shared" si="8"/>
        <v>100</v>
      </c>
      <c r="H268" s="94">
        <v>100000</v>
      </c>
    </row>
    <row r="269" spans="1:8" ht="25.5">
      <c r="A269" s="182">
        <f aca="true" t="shared" si="9" ref="A269:A332">1+A268</f>
        <v>258</v>
      </c>
      <c r="B269" s="169" t="s">
        <v>564</v>
      </c>
      <c r="C269" s="170" t="s">
        <v>189</v>
      </c>
      <c r="D269" s="170" t="s">
        <v>184</v>
      </c>
      <c r="E269" s="170" t="s">
        <v>970</v>
      </c>
      <c r="F269" s="170" t="s">
        <v>74</v>
      </c>
      <c r="G269" s="171">
        <f t="shared" si="8"/>
        <v>580</v>
      </c>
      <c r="H269" s="94">
        <v>580000</v>
      </c>
    </row>
    <row r="270" spans="1:8" ht="25.5">
      <c r="A270" s="182">
        <f t="shared" si="9"/>
        <v>259</v>
      </c>
      <c r="B270" s="169" t="s">
        <v>685</v>
      </c>
      <c r="C270" s="170" t="s">
        <v>189</v>
      </c>
      <c r="D270" s="170" t="s">
        <v>184</v>
      </c>
      <c r="E270" s="170" t="s">
        <v>970</v>
      </c>
      <c r="F270" s="170" t="s">
        <v>657</v>
      </c>
      <c r="G270" s="171">
        <f t="shared" si="8"/>
        <v>580</v>
      </c>
      <c r="H270" s="94">
        <v>580000</v>
      </c>
    </row>
    <row r="271" spans="1:8" ht="76.5">
      <c r="A271" s="182">
        <f t="shared" si="9"/>
        <v>260</v>
      </c>
      <c r="B271" s="169" t="s">
        <v>971</v>
      </c>
      <c r="C271" s="170" t="s">
        <v>189</v>
      </c>
      <c r="D271" s="170" t="s">
        <v>184</v>
      </c>
      <c r="E271" s="170" t="s">
        <v>972</v>
      </c>
      <c r="F271" s="170" t="s">
        <v>74</v>
      </c>
      <c r="G271" s="171">
        <f t="shared" si="8"/>
        <v>110</v>
      </c>
      <c r="H271" s="94">
        <v>110000</v>
      </c>
    </row>
    <row r="272" spans="1:8" ht="25.5">
      <c r="A272" s="182">
        <f t="shared" si="9"/>
        <v>261</v>
      </c>
      <c r="B272" s="169" t="s">
        <v>510</v>
      </c>
      <c r="C272" s="170" t="s">
        <v>189</v>
      </c>
      <c r="D272" s="170" t="s">
        <v>184</v>
      </c>
      <c r="E272" s="170" t="s">
        <v>972</v>
      </c>
      <c r="F272" s="170" t="s">
        <v>376</v>
      </c>
      <c r="G272" s="171">
        <f t="shared" si="8"/>
        <v>110</v>
      </c>
      <c r="H272" s="94">
        <v>110000</v>
      </c>
    </row>
    <row r="273" spans="1:8" ht="25.5">
      <c r="A273" s="182">
        <f t="shared" si="9"/>
        <v>262</v>
      </c>
      <c r="B273" s="169" t="s">
        <v>565</v>
      </c>
      <c r="C273" s="170" t="s">
        <v>189</v>
      </c>
      <c r="D273" s="170" t="s">
        <v>184</v>
      </c>
      <c r="E273" s="170" t="s">
        <v>973</v>
      </c>
      <c r="F273" s="170" t="s">
        <v>74</v>
      </c>
      <c r="G273" s="171">
        <f t="shared" si="8"/>
        <v>10</v>
      </c>
      <c r="H273" s="94">
        <v>10000</v>
      </c>
    </row>
    <row r="274" spans="1:8" ht="25.5">
      <c r="A274" s="182">
        <f t="shared" si="9"/>
        <v>263</v>
      </c>
      <c r="B274" s="169" t="s">
        <v>510</v>
      </c>
      <c r="C274" s="170" t="s">
        <v>189</v>
      </c>
      <c r="D274" s="170" t="s">
        <v>184</v>
      </c>
      <c r="E274" s="170" t="s">
        <v>973</v>
      </c>
      <c r="F274" s="170" t="s">
        <v>376</v>
      </c>
      <c r="G274" s="171">
        <f t="shared" si="8"/>
        <v>10</v>
      </c>
      <c r="H274" s="94">
        <v>10000</v>
      </c>
    </row>
    <row r="275" spans="1:8" ht="127.5">
      <c r="A275" s="182">
        <f t="shared" si="9"/>
        <v>264</v>
      </c>
      <c r="B275" s="169" t="s">
        <v>974</v>
      </c>
      <c r="C275" s="170" t="s">
        <v>189</v>
      </c>
      <c r="D275" s="170" t="s">
        <v>184</v>
      </c>
      <c r="E275" s="170" t="s">
        <v>975</v>
      </c>
      <c r="F275" s="170" t="s">
        <v>74</v>
      </c>
      <c r="G275" s="171">
        <f t="shared" si="8"/>
        <v>7845.81</v>
      </c>
      <c r="H275" s="94">
        <v>7845810</v>
      </c>
    </row>
    <row r="276" spans="1:8" ht="25.5">
      <c r="A276" s="182">
        <f t="shared" si="9"/>
        <v>265</v>
      </c>
      <c r="B276" s="169" t="s">
        <v>510</v>
      </c>
      <c r="C276" s="170" t="s">
        <v>189</v>
      </c>
      <c r="D276" s="170" t="s">
        <v>184</v>
      </c>
      <c r="E276" s="170" t="s">
        <v>975</v>
      </c>
      <c r="F276" s="170" t="s">
        <v>376</v>
      </c>
      <c r="G276" s="171">
        <f t="shared" si="8"/>
        <v>115.81</v>
      </c>
      <c r="H276" s="94">
        <v>115810</v>
      </c>
    </row>
    <row r="277" spans="1:8" ht="25.5">
      <c r="A277" s="182">
        <f t="shared" si="9"/>
        <v>266</v>
      </c>
      <c r="B277" s="169" t="s">
        <v>558</v>
      </c>
      <c r="C277" s="170" t="s">
        <v>189</v>
      </c>
      <c r="D277" s="170" t="s">
        <v>184</v>
      </c>
      <c r="E277" s="170" t="s">
        <v>975</v>
      </c>
      <c r="F277" s="170" t="s">
        <v>380</v>
      </c>
      <c r="G277" s="171">
        <f t="shared" si="8"/>
        <v>7730</v>
      </c>
      <c r="H277" s="94">
        <v>7730000</v>
      </c>
    </row>
    <row r="278" spans="1:8" ht="102">
      <c r="A278" s="182">
        <f t="shared" si="9"/>
        <v>267</v>
      </c>
      <c r="B278" s="169" t="s">
        <v>976</v>
      </c>
      <c r="C278" s="170" t="s">
        <v>189</v>
      </c>
      <c r="D278" s="170" t="s">
        <v>184</v>
      </c>
      <c r="E278" s="170" t="s">
        <v>977</v>
      </c>
      <c r="F278" s="170" t="s">
        <v>74</v>
      </c>
      <c r="G278" s="171">
        <f t="shared" si="8"/>
        <v>57247.515</v>
      </c>
      <c r="H278" s="94">
        <v>57247515</v>
      </c>
    </row>
    <row r="279" spans="1:8" ht="25.5">
      <c r="A279" s="182">
        <f t="shared" si="9"/>
        <v>268</v>
      </c>
      <c r="B279" s="169" t="s">
        <v>510</v>
      </c>
      <c r="C279" s="170" t="s">
        <v>189</v>
      </c>
      <c r="D279" s="170" t="s">
        <v>184</v>
      </c>
      <c r="E279" s="170" t="s">
        <v>977</v>
      </c>
      <c r="F279" s="170" t="s">
        <v>376</v>
      </c>
      <c r="G279" s="171">
        <f t="shared" si="8"/>
        <v>687</v>
      </c>
      <c r="H279" s="94">
        <v>687000</v>
      </c>
    </row>
    <row r="280" spans="1:8" ht="25.5">
      <c r="A280" s="182">
        <f t="shared" si="9"/>
        <v>269</v>
      </c>
      <c r="B280" s="169" t="s">
        <v>558</v>
      </c>
      <c r="C280" s="170" t="s">
        <v>189</v>
      </c>
      <c r="D280" s="170" t="s">
        <v>184</v>
      </c>
      <c r="E280" s="170" t="s">
        <v>977</v>
      </c>
      <c r="F280" s="170" t="s">
        <v>380</v>
      </c>
      <c r="G280" s="171">
        <f t="shared" si="8"/>
        <v>56560.515</v>
      </c>
      <c r="H280" s="94">
        <v>56560515</v>
      </c>
    </row>
    <row r="281" spans="1:8" ht="63.75">
      <c r="A281" s="182">
        <f t="shared" si="9"/>
        <v>270</v>
      </c>
      <c r="B281" s="169" t="s">
        <v>978</v>
      </c>
      <c r="C281" s="170" t="s">
        <v>189</v>
      </c>
      <c r="D281" s="170" t="s">
        <v>184</v>
      </c>
      <c r="E281" s="170" t="s">
        <v>979</v>
      </c>
      <c r="F281" s="170" t="s">
        <v>74</v>
      </c>
      <c r="G281" s="171">
        <f t="shared" si="8"/>
        <v>7637</v>
      </c>
      <c r="H281" s="94">
        <v>7637000</v>
      </c>
    </row>
    <row r="282" spans="1:8" ht="25.5">
      <c r="A282" s="182">
        <f t="shared" si="9"/>
        <v>271</v>
      </c>
      <c r="B282" s="169" t="s">
        <v>510</v>
      </c>
      <c r="C282" s="170" t="s">
        <v>189</v>
      </c>
      <c r="D282" s="170" t="s">
        <v>184</v>
      </c>
      <c r="E282" s="170" t="s">
        <v>979</v>
      </c>
      <c r="F282" s="170" t="s">
        <v>376</v>
      </c>
      <c r="G282" s="171">
        <f t="shared" si="8"/>
        <v>103</v>
      </c>
      <c r="H282" s="94">
        <v>103000</v>
      </c>
    </row>
    <row r="283" spans="1:8" ht="25.5">
      <c r="A283" s="182">
        <f t="shared" si="9"/>
        <v>272</v>
      </c>
      <c r="B283" s="169" t="s">
        <v>558</v>
      </c>
      <c r="C283" s="170" t="s">
        <v>189</v>
      </c>
      <c r="D283" s="170" t="s">
        <v>184</v>
      </c>
      <c r="E283" s="170" t="s">
        <v>979</v>
      </c>
      <c r="F283" s="170" t="s">
        <v>380</v>
      </c>
      <c r="G283" s="171">
        <f t="shared" si="8"/>
        <v>7534</v>
      </c>
      <c r="H283" s="94">
        <v>7534000</v>
      </c>
    </row>
    <row r="284" spans="1:8" ht="12.75">
      <c r="A284" s="182">
        <f t="shared" si="9"/>
        <v>273</v>
      </c>
      <c r="B284" s="169" t="s">
        <v>385</v>
      </c>
      <c r="C284" s="170" t="s">
        <v>189</v>
      </c>
      <c r="D284" s="170" t="s">
        <v>184</v>
      </c>
      <c r="E284" s="170" t="s">
        <v>845</v>
      </c>
      <c r="F284" s="170" t="s">
        <v>74</v>
      </c>
      <c r="G284" s="171">
        <f t="shared" si="8"/>
        <v>223.804</v>
      </c>
      <c r="H284" s="94">
        <v>223804</v>
      </c>
    </row>
    <row r="285" spans="1:8" ht="12.75">
      <c r="A285" s="182">
        <f t="shared" si="9"/>
        <v>274</v>
      </c>
      <c r="B285" s="169" t="s">
        <v>1214</v>
      </c>
      <c r="C285" s="170" t="s">
        <v>189</v>
      </c>
      <c r="D285" s="170" t="s">
        <v>184</v>
      </c>
      <c r="E285" s="170" t="s">
        <v>845</v>
      </c>
      <c r="F285" s="170" t="s">
        <v>74</v>
      </c>
      <c r="G285" s="171">
        <f t="shared" si="8"/>
        <v>223.804</v>
      </c>
      <c r="H285" s="94">
        <v>223804</v>
      </c>
    </row>
    <row r="286" spans="1:8" ht="25.5">
      <c r="A286" s="182">
        <f t="shared" si="9"/>
        <v>275</v>
      </c>
      <c r="B286" s="169" t="s">
        <v>566</v>
      </c>
      <c r="C286" s="170" t="s">
        <v>189</v>
      </c>
      <c r="D286" s="170" t="s">
        <v>184</v>
      </c>
      <c r="E286" s="170" t="s">
        <v>980</v>
      </c>
      <c r="F286" s="170" t="s">
        <v>74</v>
      </c>
      <c r="G286" s="171">
        <f t="shared" si="8"/>
        <v>223.804</v>
      </c>
      <c r="H286" s="94">
        <v>223804</v>
      </c>
    </row>
    <row r="287" spans="1:8" ht="25.5">
      <c r="A287" s="182">
        <f t="shared" si="9"/>
        <v>276</v>
      </c>
      <c r="B287" s="169" t="s">
        <v>567</v>
      </c>
      <c r="C287" s="170" t="s">
        <v>189</v>
      </c>
      <c r="D287" s="170" t="s">
        <v>184</v>
      </c>
      <c r="E287" s="170" t="s">
        <v>980</v>
      </c>
      <c r="F287" s="170" t="s">
        <v>373</v>
      </c>
      <c r="G287" s="171">
        <f t="shared" si="8"/>
        <v>223.804</v>
      </c>
      <c r="H287" s="94">
        <v>223804</v>
      </c>
    </row>
    <row r="288" spans="1:8" ht="12.75">
      <c r="A288" s="182">
        <f t="shared" si="9"/>
        <v>277</v>
      </c>
      <c r="B288" s="169" t="s">
        <v>751</v>
      </c>
      <c r="C288" s="170" t="s">
        <v>189</v>
      </c>
      <c r="D288" s="170" t="s">
        <v>298</v>
      </c>
      <c r="E288" s="170" t="s">
        <v>844</v>
      </c>
      <c r="F288" s="170" t="s">
        <v>74</v>
      </c>
      <c r="G288" s="171">
        <f t="shared" si="8"/>
        <v>6791.675</v>
      </c>
      <c r="H288" s="94">
        <v>6791675</v>
      </c>
    </row>
    <row r="289" spans="1:8" ht="38.25">
      <c r="A289" s="182">
        <f t="shared" si="9"/>
        <v>278</v>
      </c>
      <c r="B289" s="169" t="s">
        <v>684</v>
      </c>
      <c r="C289" s="170" t="s">
        <v>189</v>
      </c>
      <c r="D289" s="170" t="s">
        <v>298</v>
      </c>
      <c r="E289" s="170" t="s">
        <v>967</v>
      </c>
      <c r="F289" s="170" t="s">
        <v>74</v>
      </c>
      <c r="G289" s="171">
        <f t="shared" si="8"/>
        <v>6791.675</v>
      </c>
      <c r="H289" s="94">
        <v>6791675</v>
      </c>
    </row>
    <row r="290" spans="1:8" ht="38.25">
      <c r="A290" s="182">
        <f t="shared" si="9"/>
        <v>279</v>
      </c>
      <c r="B290" s="169" t="s">
        <v>1231</v>
      </c>
      <c r="C290" s="170" t="s">
        <v>189</v>
      </c>
      <c r="D290" s="170" t="s">
        <v>298</v>
      </c>
      <c r="E290" s="170" t="s">
        <v>967</v>
      </c>
      <c r="F290" s="170" t="s">
        <v>74</v>
      </c>
      <c r="G290" s="171">
        <f t="shared" si="8"/>
        <v>6791.675</v>
      </c>
      <c r="H290" s="94">
        <v>6791675</v>
      </c>
    </row>
    <row r="291" spans="1:8" ht="127.5">
      <c r="A291" s="182">
        <f t="shared" si="9"/>
        <v>280</v>
      </c>
      <c r="B291" s="169" t="s">
        <v>974</v>
      </c>
      <c r="C291" s="170" t="s">
        <v>189</v>
      </c>
      <c r="D291" s="170" t="s">
        <v>298</v>
      </c>
      <c r="E291" s="170" t="s">
        <v>975</v>
      </c>
      <c r="F291" s="170" t="s">
        <v>74</v>
      </c>
      <c r="G291" s="171">
        <f t="shared" si="8"/>
        <v>506.19</v>
      </c>
      <c r="H291" s="94">
        <v>506190</v>
      </c>
    </row>
    <row r="292" spans="1:8" ht="12.75">
      <c r="A292" s="182">
        <f t="shared" si="9"/>
        <v>281</v>
      </c>
      <c r="B292" s="169" t="s">
        <v>517</v>
      </c>
      <c r="C292" s="170" t="s">
        <v>189</v>
      </c>
      <c r="D292" s="170" t="s">
        <v>298</v>
      </c>
      <c r="E292" s="170" t="s">
        <v>975</v>
      </c>
      <c r="F292" s="170" t="s">
        <v>377</v>
      </c>
      <c r="G292" s="171">
        <f t="shared" si="8"/>
        <v>506.19</v>
      </c>
      <c r="H292" s="94">
        <v>506190</v>
      </c>
    </row>
    <row r="293" spans="1:8" ht="102">
      <c r="A293" s="182">
        <f t="shared" si="9"/>
        <v>282</v>
      </c>
      <c r="B293" s="169" t="s">
        <v>976</v>
      </c>
      <c r="C293" s="170" t="s">
        <v>189</v>
      </c>
      <c r="D293" s="170" t="s">
        <v>298</v>
      </c>
      <c r="E293" s="170" t="s">
        <v>977</v>
      </c>
      <c r="F293" s="170" t="s">
        <v>74</v>
      </c>
      <c r="G293" s="171">
        <f t="shared" si="8"/>
        <v>6285.485</v>
      </c>
      <c r="H293" s="94">
        <v>6285485</v>
      </c>
    </row>
    <row r="294" spans="1:8" ht="12.75">
      <c r="A294" s="182">
        <f t="shared" si="9"/>
        <v>283</v>
      </c>
      <c r="B294" s="169" t="s">
        <v>517</v>
      </c>
      <c r="C294" s="170" t="s">
        <v>189</v>
      </c>
      <c r="D294" s="170" t="s">
        <v>298</v>
      </c>
      <c r="E294" s="170" t="s">
        <v>977</v>
      </c>
      <c r="F294" s="170" t="s">
        <v>377</v>
      </c>
      <c r="G294" s="171">
        <f t="shared" si="8"/>
        <v>5730.485</v>
      </c>
      <c r="H294" s="94">
        <v>5730485</v>
      </c>
    </row>
    <row r="295" spans="1:8" ht="25.5">
      <c r="A295" s="182">
        <f t="shared" si="9"/>
        <v>284</v>
      </c>
      <c r="B295" s="169" t="s">
        <v>510</v>
      </c>
      <c r="C295" s="170" t="s">
        <v>189</v>
      </c>
      <c r="D295" s="170" t="s">
        <v>298</v>
      </c>
      <c r="E295" s="170" t="s">
        <v>977</v>
      </c>
      <c r="F295" s="170" t="s">
        <v>376</v>
      </c>
      <c r="G295" s="171">
        <f t="shared" si="8"/>
        <v>415</v>
      </c>
      <c r="H295" s="94">
        <v>415000</v>
      </c>
    </row>
    <row r="296" spans="1:8" ht="12.75">
      <c r="A296" s="182">
        <f t="shared" si="9"/>
        <v>285</v>
      </c>
      <c r="B296" s="169" t="s">
        <v>518</v>
      </c>
      <c r="C296" s="170" t="s">
        <v>189</v>
      </c>
      <c r="D296" s="170" t="s">
        <v>298</v>
      </c>
      <c r="E296" s="170" t="s">
        <v>977</v>
      </c>
      <c r="F296" s="170" t="s">
        <v>378</v>
      </c>
      <c r="G296" s="171">
        <f t="shared" si="8"/>
        <v>140</v>
      </c>
      <c r="H296" s="94">
        <v>140000</v>
      </c>
    </row>
    <row r="297" spans="1:8" ht="12.75">
      <c r="A297" s="182">
        <f t="shared" si="9"/>
        <v>286</v>
      </c>
      <c r="B297" s="169" t="s">
        <v>1232</v>
      </c>
      <c r="C297" s="170" t="s">
        <v>189</v>
      </c>
      <c r="D297" s="170" t="s">
        <v>1206</v>
      </c>
      <c r="E297" s="170" t="s">
        <v>844</v>
      </c>
      <c r="F297" s="170" t="s">
        <v>74</v>
      </c>
      <c r="G297" s="171">
        <f t="shared" si="8"/>
        <v>1000</v>
      </c>
      <c r="H297" s="94">
        <v>1000000</v>
      </c>
    </row>
    <row r="298" spans="1:8" ht="12.75">
      <c r="A298" s="182">
        <f t="shared" si="9"/>
        <v>287</v>
      </c>
      <c r="B298" s="169" t="s">
        <v>1233</v>
      </c>
      <c r="C298" s="170" t="s">
        <v>189</v>
      </c>
      <c r="D298" s="170" t="s">
        <v>1208</v>
      </c>
      <c r="E298" s="170" t="s">
        <v>844</v>
      </c>
      <c r="F298" s="170" t="s">
        <v>74</v>
      </c>
      <c r="G298" s="171">
        <f t="shared" si="8"/>
        <v>250</v>
      </c>
      <c r="H298" s="94">
        <v>250000</v>
      </c>
    </row>
    <row r="299" spans="1:8" ht="51">
      <c r="A299" s="182">
        <f t="shared" si="9"/>
        <v>288</v>
      </c>
      <c r="B299" s="169" t="s">
        <v>673</v>
      </c>
      <c r="C299" s="170" t="s">
        <v>189</v>
      </c>
      <c r="D299" s="170" t="s">
        <v>1208</v>
      </c>
      <c r="E299" s="170" t="s">
        <v>849</v>
      </c>
      <c r="F299" s="170" t="s">
        <v>74</v>
      </c>
      <c r="G299" s="171">
        <f t="shared" si="8"/>
        <v>250</v>
      </c>
      <c r="H299" s="94">
        <v>250000</v>
      </c>
    </row>
    <row r="300" spans="1:8" ht="51">
      <c r="A300" s="182">
        <f t="shared" si="9"/>
        <v>289</v>
      </c>
      <c r="B300" s="169" t="s">
        <v>1215</v>
      </c>
      <c r="C300" s="170" t="s">
        <v>189</v>
      </c>
      <c r="D300" s="170" t="s">
        <v>1208</v>
      </c>
      <c r="E300" s="170" t="s">
        <v>849</v>
      </c>
      <c r="F300" s="170" t="s">
        <v>74</v>
      </c>
      <c r="G300" s="171">
        <f t="shared" si="8"/>
        <v>250</v>
      </c>
      <c r="H300" s="94">
        <v>250000</v>
      </c>
    </row>
    <row r="301" spans="1:8" ht="25.5">
      <c r="A301" s="182">
        <f t="shared" si="9"/>
        <v>290</v>
      </c>
      <c r="B301" s="169" t="s">
        <v>1234</v>
      </c>
      <c r="C301" s="170" t="s">
        <v>189</v>
      </c>
      <c r="D301" s="170" t="s">
        <v>1208</v>
      </c>
      <c r="E301" s="170" t="s">
        <v>858</v>
      </c>
      <c r="F301" s="170" t="s">
        <v>74</v>
      </c>
      <c r="G301" s="171">
        <f t="shared" si="8"/>
        <v>250</v>
      </c>
      <c r="H301" s="94">
        <v>250000</v>
      </c>
    </row>
    <row r="302" spans="1:8" ht="25.5">
      <c r="A302" s="182">
        <f t="shared" si="9"/>
        <v>291</v>
      </c>
      <c r="B302" s="169" t="s">
        <v>510</v>
      </c>
      <c r="C302" s="170" t="s">
        <v>189</v>
      </c>
      <c r="D302" s="170" t="s">
        <v>1208</v>
      </c>
      <c r="E302" s="170" t="s">
        <v>858</v>
      </c>
      <c r="F302" s="170" t="s">
        <v>376</v>
      </c>
      <c r="G302" s="171">
        <f t="shared" si="8"/>
        <v>250</v>
      </c>
      <c r="H302" s="94">
        <v>250000</v>
      </c>
    </row>
    <row r="303" spans="1:8" ht="12.75">
      <c r="A303" s="182">
        <f t="shared" si="9"/>
        <v>292</v>
      </c>
      <c r="B303" s="169" t="s">
        <v>1235</v>
      </c>
      <c r="C303" s="170" t="s">
        <v>189</v>
      </c>
      <c r="D303" s="170" t="s">
        <v>1211</v>
      </c>
      <c r="E303" s="170" t="s">
        <v>844</v>
      </c>
      <c r="F303" s="170" t="s">
        <v>74</v>
      </c>
      <c r="G303" s="171">
        <f t="shared" si="8"/>
        <v>750</v>
      </c>
      <c r="H303" s="94">
        <v>750000</v>
      </c>
    </row>
    <row r="304" spans="1:8" ht="51">
      <c r="A304" s="182">
        <f t="shared" si="9"/>
        <v>293</v>
      </c>
      <c r="B304" s="169" t="s">
        <v>673</v>
      </c>
      <c r="C304" s="170" t="s">
        <v>189</v>
      </c>
      <c r="D304" s="170" t="s">
        <v>1211</v>
      </c>
      <c r="E304" s="170" t="s">
        <v>849</v>
      </c>
      <c r="F304" s="170" t="s">
        <v>74</v>
      </c>
      <c r="G304" s="171">
        <f t="shared" si="8"/>
        <v>750</v>
      </c>
      <c r="H304" s="94">
        <v>750000</v>
      </c>
    </row>
    <row r="305" spans="1:8" ht="51">
      <c r="A305" s="182">
        <f t="shared" si="9"/>
        <v>294</v>
      </c>
      <c r="B305" s="169" t="s">
        <v>1215</v>
      </c>
      <c r="C305" s="170" t="s">
        <v>189</v>
      </c>
      <c r="D305" s="170" t="s">
        <v>1211</v>
      </c>
      <c r="E305" s="170" t="s">
        <v>849</v>
      </c>
      <c r="F305" s="170" t="s">
        <v>74</v>
      </c>
      <c r="G305" s="171">
        <f t="shared" si="8"/>
        <v>750</v>
      </c>
      <c r="H305" s="94">
        <v>750000</v>
      </c>
    </row>
    <row r="306" spans="1:8" ht="25.5">
      <c r="A306" s="182">
        <f t="shared" si="9"/>
        <v>295</v>
      </c>
      <c r="B306" s="169" t="s">
        <v>1234</v>
      </c>
      <c r="C306" s="170" t="s">
        <v>189</v>
      </c>
      <c r="D306" s="170" t="s">
        <v>1211</v>
      </c>
      <c r="E306" s="170" t="s">
        <v>858</v>
      </c>
      <c r="F306" s="170" t="s">
        <v>74</v>
      </c>
      <c r="G306" s="171">
        <f t="shared" si="8"/>
        <v>750</v>
      </c>
      <c r="H306" s="94">
        <v>750000</v>
      </c>
    </row>
    <row r="307" spans="1:8" ht="25.5">
      <c r="A307" s="182">
        <f t="shared" si="9"/>
        <v>296</v>
      </c>
      <c r="B307" s="169" t="s">
        <v>685</v>
      </c>
      <c r="C307" s="170" t="s">
        <v>189</v>
      </c>
      <c r="D307" s="170" t="s">
        <v>1211</v>
      </c>
      <c r="E307" s="170" t="s">
        <v>858</v>
      </c>
      <c r="F307" s="170" t="s">
        <v>657</v>
      </c>
      <c r="G307" s="171">
        <f t="shared" si="8"/>
        <v>750</v>
      </c>
      <c r="H307" s="94">
        <v>750000</v>
      </c>
    </row>
    <row r="308" spans="1:8" ht="38.25">
      <c r="A308" s="182">
        <f t="shared" si="9"/>
        <v>297</v>
      </c>
      <c r="B308" s="169" t="s">
        <v>752</v>
      </c>
      <c r="C308" s="170" t="s">
        <v>189</v>
      </c>
      <c r="D308" s="170" t="s">
        <v>299</v>
      </c>
      <c r="E308" s="170" t="s">
        <v>844</v>
      </c>
      <c r="F308" s="170" t="s">
        <v>74</v>
      </c>
      <c r="G308" s="171">
        <f t="shared" si="8"/>
        <v>159304.4</v>
      </c>
      <c r="H308" s="94">
        <v>159304400</v>
      </c>
    </row>
    <row r="309" spans="1:8" ht="25.5">
      <c r="A309" s="182">
        <f t="shared" si="9"/>
        <v>298</v>
      </c>
      <c r="B309" s="169" t="s">
        <v>753</v>
      </c>
      <c r="C309" s="170" t="s">
        <v>189</v>
      </c>
      <c r="D309" s="170" t="s">
        <v>69</v>
      </c>
      <c r="E309" s="170" t="s">
        <v>844</v>
      </c>
      <c r="F309" s="170" t="s">
        <v>74</v>
      </c>
      <c r="G309" s="171">
        <f t="shared" si="8"/>
        <v>21330</v>
      </c>
      <c r="H309" s="94">
        <v>21330000</v>
      </c>
    </row>
    <row r="310" spans="1:8" ht="38.25">
      <c r="A310" s="182">
        <f t="shared" si="9"/>
        <v>299</v>
      </c>
      <c r="B310" s="169" t="s">
        <v>686</v>
      </c>
      <c r="C310" s="170" t="s">
        <v>189</v>
      </c>
      <c r="D310" s="170" t="s">
        <v>69</v>
      </c>
      <c r="E310" s="170" t="s">
        <v>981</v>
      </c>
      <c r="F310" s="170" t="s">
        <v>74</v>
      </c>
      <c r="G310" s="171">
        <f t="shared" si="8"/>
        <v>21330</v>
      </c>
      <c r="H310" s="94">
        <v>21330000</v>
      </c>
    </row>
    <row r="311" spans="1:8" ht="25.5">
      <c r="A311" s="182">
        <f t="shared" si="9"/>
        <v>300</v>
      </c>
      <c r="B311" s="169" t="s">
        <v>568</v>
      </c>
      <c r="C311" s="170" t="s">
        <v>189</v>
      </c>
      <c r="D311" s="170" t="s">
        <v>69</v>
      </c>
      <c r="E311" s="170" t="s">
        <v>982</v>
      </c>
      <c r="F311" s="170" t="s">
        <v>74</v>
      </c>
      <c r="G311" s="171">
        <f t="shared" si="8"/>
        <v>21330</v>
      </c>
      <c r="H311" s="94">
        <v>21330000</v>
      </c>
    </row>
    <row r="312" spans="1:8" ht="25.5">
      <c r="A312" s="182">
        <f t="shared" si="9"/>
        <v>301</v>
      </c>
      <c r="B312" s="169" t="s">
        <v>569</v>
      </c>
      <c r="C312" s="170" t="s">
        <v>189</v>
      </c>
      <c r="D312" s="170" t="s">
        <v>69</v>
      </c>
      <c r="E312" s="170" t="s">
        <v>983</v>
      </c>
      <c r="F312" s="170" t="s">
        <v>74</v>
      </c>
      <c r="G312" s="171">
        <f t="shared" si="8"/>
        <v>7695</v>
      </c>
      <c r="H312" s="94">
        <v>7695000</v>
      </c>
    </row>
    <row r="313" spans="1:8" ht="12.75">
      <c r="A313" s="182">
        <f t="shared" si="9"/>
        <v>302</v>
      </c>
      <c r="B313" s="169" t="s">
        <v>570</v>
      </c>
      <c r="C313" s="170" t="s">
        <v>189</v>
      </c>
      <c r="D313" s="170" t="s">
        <v>69</v>
      </c>
      <c r="E313" s="170" t="s">
        <v>983</v>
      </c>
      <c r="F313" s="170" t="s">
        <v>382</v>
      </c>
      <c r="G313" s="171">
        <f t="shared" si="8"/>
        <v>7695</v>
      </c>
      <c r="H313" s="94">
        <v>7695000</v>
      </c>
    </row>
    <row r="314" spans="1:8" ht="38.25">
      <c r="A314" s="182">
        <f t="shared" si="9"/>
        <v>303</v>
      </c>
      <c r="B314" s="169" t="s">
        <v>687</v>
      </c>
      <c r="C314" s="170" t="s">
        <v>189</v>
      </c>
      <c r="D314" s="170" t="s">
        <v>69</v>
      </c>
      <c r="E314" s="170" t="s">
        <v>984</v>
      </c>
      <c r="F314" s="170" t="s">
        <v>74</v>
      </c>
      <c r="G314" s="171">
        <f t="shared" si="8"/>
        <v>13635</v>
      </c>
      <c r="H314" s="94">
        <v>13635000</v>
      </c>
    </row>
    <row r="315" spans="1:8" ht="12.75">
      <c r="A315" s="182">
        <f t="shared" si="9"/>
        <v>304</v>
      </c>
      <c r="B315" s="169" t="s">
        <v>570</v>
      </c>
      <c r="C315" s="170" t="s">
        <v>189</v>
      </c>
      <c r="D315" s="170" t="s">
        <v>69</v>
      </c>
      <c r="E315" s="170" t="s">
        <v>984</v>
      </c>
      <c r="F315" s="170" t="s">
        <v>382</v>
      </c>
      <c r="G315" s="171">
        <f t="shared" si="8"/>
        <v>13635</v>
      </c>
      <c r="H315" s="94">
        <v>13635000</v>
      </c>
    </row>
    <row r="316" spans="1:8" ht="12.75">
      <c r="A316" s="182">
        <f t="shared" si="9"/>
        <v>305</v>
      </c>
      <c r="B316" s="169" t="s">
        <v>754</v>
      </c>
      <c r="C316" s="170" t="s">
        <v>189</v>
      </c>
      <c r="D316" s="170" t="s">
        <v>300</v>
      </c>
      <c r="E316" s="170" t="s">
        <v>844</v>
      </c>
      <c r="F316" s="170" t="s">
        <v>74</v>
      </c>
      <c r="G316" s="171">
        <f t="shared" si="8"/>
        <v>137974.4</v>
      </c>
      <c r="H316" s="94">
        <v>137974400</v>
      </c>
    </row>
    <row r="317" spans="1:8" ht="38.25">
      <c r="A317" s="182">
        <f t="shared" si="9"/>
        <v>306</v>
      </c>
      <c r="B317" s="169" t="s">
        <v>676</v>
      </c>
      <c r="C317" s="170" t="s">
        <v>189</v>
      </c>
      <c r="D317" s="170" t="s">
        <v>300</v>
      </c>
      <c r="E317" s="170" t="s">
        <v>868</v>
      </c>
      <c r="F317" s="170" t="s">
        <v>74</v>
      </c>
      <c r="G317" s="171">
        <f t="shared" si="8"/>
        <v>1010.1</v>
      </c>
      <c r="H317" s="94">
        <v>1010100</v>
      </c>
    </row>
    <row r="318" spans="1:8" ht="38.25">
      <c r="A318" s="182">
        <f t="shared" si="9"/>
        <v>307</v>
      </c>
      <c r="B318" s="169" t="s">
        <v>677</v>
      </c>
      <c r="C318" s="170" t="s">
        <v>189</v>
      </c>
      <c r="D318" s="170" t="s">
        <v>300</v>
      </c>
      <c r="E318" s="170" t="s">
        <v>869</v>
      </c>
      <c r="F318" s="170" t="s">
        <v>74</v>
      </c>
      <c r="G318" s="171">
        <f t="shared" si="8"/>
        <v>1010.1</v>
      </c>
      <c r="H318" s="94">
        <v>1010100</v>
      </c>
    </row>
    <row r="319" spans="1:8" ht="63.75">
      <c r="A319" s="182">
        <f t="shared" si="9"/>
        <v>308</v>
      </c>
      <c r="B319" s="169" t="s">
        <v>678</v>
      </c>
      <c r="C319" s="170" t="s">
        <v>189</v>
      </c>
      <c r="D319" s="170" t="s">
        <v>300</v>
      </c>
      <c r="E319" s="170" t="s">
        <v>870</v>
      </c>
      <c r="F319" s="170" t="s">
        <v>74</v>
      </c>
      <c r="G319" s="171">
        <f t="shared" si="8"/>
        <v>0.5</v>
      </c>
      <c r="H319" s="94">
        <v>500</v>
      </c>
    </row>
    <row r="320" spans="1:8" ht="12.75">
      <c r="A320" s="182">
        <f t="shared" si="9"/>
        <v>309</v>
      </c>
      <c r="B320" s="169" t="s">
        <v>571</v>
      </c>
      <c r="C320" s="170" t="s">
        <v>189</v>
      </c>
      <c r="D320" s="170" t="s">
        <v>300</v>
      </c>
      <c r="E320" s="170" t="s">
        <v>870</v>
      </c>
      <c r="F320" s="170" t="s">
        <v>374</v>
      </c>
      <c r="G320" s="171">
        <f t="shared" si="8"/>
        <v>0.5</v>
      </c>
      <c r="H320" s="94">
        <v>500</v>
      </c>
    </row>
    <row r="321" spans="1:8" ht="51">
      <c r="A321" s="182">
        <f t="shared" si="9"/>
        <v>310</v>
      </c>
      <c r="B321" s="169" t="s">
        <v>688</v>
      </c>
      <c r="C321" s="170" t="s">
        <v>189</v>
      </c>
      <c r="D321" s="170" t="s">
        <v>300</v>
      </c>
      <c r="E321" s="170" t="s">
        <v>985</v>
      </c>
      <c r="F321" s="170" t="s">
        <v>74</v>
      </c>
      <c r="G321" s="171">
        <f t="shared" si="8"/>
        <v>1009.6</v>
      </c>
      <c r="H321" s="94">
        <v>1009600</v>
      </c>
    </row>
    <row r="322" spans="1:8" ht="12.75">
      <c r="A322" s="182">
        <f t="shared" si="9"/>
        <v>311</v>
      </c>
      <c r="B322" s="169" t="s">
        <v>571</v>
      </c>
      <c r="C322" s="170" t="s">
        <v>189</v>
      </c>
      <c r="D322" s="170" t="s">
        <v>300</v>
      </c>
      <c r="E322" s="170" t="s">
        <v>985</v>
      </c>
      <c r="F322" s="170" t="s">
        <v>374</v>
      </c>
      <c r="G322" s="171">
        <f t="shared" si="8"/>
        <v>1009.6</v>
      </c>
      <c r="H322" s="94">
        <v>1009600</v>
      </c>
    </row>
    <row r="323" spans="1:8" ht="38.25">
      <c r="A323" s="182">
        <f t="shared" si="9"/>
        <v>312</v>
      </c>
      <c r="B323" s="169" t="s">
        <v>686</v>
      </c>
      <c r="C323" s="170" t="s">
        <v>189</v>
      </c>
      <c r="D323" s="170" t="s">
        <v>300</v>
      </c>
      <c r="E323" s="170" t="s">
        <v>981</v>
      </c>
      <c r="F323" s="170" t="s">
        <v>74</v>
      </c>
      <c r="G323" s="171">
        <f t="shared" si="8"/>
        <v>136937.5</v>
      </c>
      <c r="H323" s="94">
        <v>136937500</v>
      </c>
    </row>
    <row r="324" spans="1:8" ht="25.5">
      <c r="A324" s="182">
        <f t="shared" si="9"/>
        <v>313</v>
      </c>
      <c r="B324" s="169" t="s">
        <v>568</v>
      </c>
      <c r="C324" s="170" t="s">
        <v>189</v>
      </c>
      <c r="D324" s="170" t="s">
        <v>300</v>
      </c>
      <c r="E324" s="170" t="s">
        <v>982</v>
      </c>
      <c r="F324" s="170" t="s">
        <v>74</v>
      </c>
      <c r="G324" s="171">
        <f t="shared" si="8"/>
        <v>136937.5</v>
      </c>
      <c r="H324" s="94">
        <v>136937500</v>
      </c>
    </row>
    <row r="325" spans="1:8" ht="25.5">
      <c r="A325" s="182">
        <f t="shared" si="9"/>
        <v>314</v>
      </c>
      <c r="B325" s="169" t="s">
        <v>572</v>
      </c>
      <c r="C325" s="170" t="s">
        <v>189</v>
      </c>
      <c r="D325" s="170" t="s">
        <v>300</v>
      </c>
      <c r="E325" s="170" t="s">
        <v>986</v>
      </c>
      <c r="F325" s="170" t="s">
        <v>74</v>
      </c>
      <c r="G325" s="171">
        <f t="shared" si="8"/>
        <v>136937.5</v>
      </c>
      <c r="H325" s="94">
        <v>136937500</v>
      </c>
    </row>
    <row r="326" spans="1:8" ht="12.75">
      <c r="A326" s="182">
        <f t="shared" si="9"/>
        <v>315</v>
      </c>
      <c r="B326" s="169" t="s">
        <v>571</v>
      </c>
      <c r="C326" s="170" t="s">
        <v>189</v>
      </c>
      <c r="D326" s="170" t="s">
        <v>300</v>
      </c>
      <c r="E326" s="170" t="s">
        <v>986</v>
      </c>
      <c r="F326" s="170" t="s">
        <v>374</v>
      </c>
      <c r="G326" s="171">
        <f t="shared" si="8"/>
        <v>136937.5</v>
      </c>
      <c r="H326" s="94">
        <v>136937500</v>
      </c>
    </row>
    <row r="327" spans="1:8" ht="12.75">
      <c r="A327" s="182">
        <f t="shared" si="9"/>
        <v>316</v>
      </c>
      <c r="B327" s="169" t="s">
        <v>385</v>
      </c>
      <c r="C327" s="170" t="s">
        <v>189</v>
      </c>
      <c r="D327" s="170" t="s">
        <v>300</v>
      </c>
      <c r="E327" s="170" t="s">
        <v>845</v>
      </c>
      <c r="F327" s="170" t="s">
        <v>74</v>
      </c>
      <c r="G327" s="171">
        <f t="shared" si="8"/>
        <v>26.8</v>
      </c>
      <c r="H327" s="94">
        <v>26800</v>
      </c>
    </row>
    <row r="328" spans="1:8" ht="12.75">
      <c r="A328" s="182">
        <f t="shared" si="9"/>
        <v>317</v>
      </c>
      <c r="B328" s="169" t="s">
        <v>1214</v>
      </c>
      <c r="C328" s="170" t="s">
        <v>189</v>
      </c>
      <c r="D328" s="170" t="s">
        <v>300</v>
      </c>
      <c r="E328" s="170" t="s">
        <v>845</v>
      </c>
      <c r="F328" s="170" t="s">
        <v>74</v>
      </c>
      <c r="G328" s="171">
        <f t="shared" si="8"/>
        <v>26.8</v>
      </c>
      <c r="H328" s="94">
        <v>26800</v>
      </c>
    </row>
    <row r="329" spans="1:8" ht="89.25">
      <c r="A329" s="182">
        <f t="shared" si="9"/>
        <v>318</v>
      </c>
      <c r="B329" s="169" t="s">
        <v>1236</v>
      </c>
      <c r="C329" s="170" t="s">
        <v>189</v>
      </c>
      <c r="D329" s="170" t="s">
        <v>300</v>
      </c>
      <c r="E329" s="170" t="s">
        <v>1213</v>
      </c>
      <c r="F329" s="170" t="s">
        <v>74</v>
      </c>
      <c r="G329" s="171">
        <f aca="true" t="shared" si="10" ref="G329:G392">H329/1000</f>
        <v>26.8</v>
      </c>
      <c r="H329" s="94">
        <v>26800</v>
      </c>
    </row>
    <row r="330" spans="1:8" ht="12.75">
      <c r="A330" s="182">
        <f t="shared" si="9"/>
        <v>319</v>
      </c>
      <c r="B330" s="169" t="s">
        <v>571</v>
      </c>
      <c r="C330" s="170" t="s">
        <v>189</v>
      </c>
      <c r="D330" s="170" t="s">
        <v>300</v>
      </c>
      <c r="E330" s="170" t="s">
        <v>1213</v>
      </c>
      <c r="F330" s="170" t="s">
        <v>374</v>
      </c>
      <c r="G330" s="171">
        <f t="shared" si="10"/>
        <v>26.8</v>
      </c>
      <c r="H330" s="94">
        <v>26800</v>
      </c>
    </row>
    <row r="331" spans="1:8" ht="25.5">
      <c r="A331" s="182">
        <f t="shared" si="9"/>
        <v>320</v>
      </c>
      <c r="B331" s="169" t="s">
        <v>155</v>
      </c>
      <c r="C331" s="170" t="s">
        <v>70</v>
      </c>
      <c r="D331" s="170" t="s">
        <v>75</v>
      </c>
      <c r="E331" s="170" t="s">
        <v>844</v>
      </c>
      <c r="F331" s="170" t="s">
        <v>74</v>
      </c>
      <c r="G331" s="171">
        <f t="shared" si="10"/>
        <v>642005.8</v>
      </c>
      <c r="H331" s="94">
        <v>642005800</v>
      </c>
    </row>
    <row r="332" spans="1:8" ht="12.75">
      <c r="A332" s="182">
        <f t="shared" si="9"/>
        <v>321</v>
      </c>
      <c r="B332" s="169" t="s">
        <v>746</v>
      </c>
      <c r="C332" s="170" t="s">
        <v>70</v>
      </c>
      <c r="D332" s="170" t="s">
        <v>175</v>
      </c>
      <c r="E332" s="170" t="s">
        <v>844</v>
      </c>
      <c r="F332" s="170" t="s">
        <v>74</v>
      </c>
      <c r="G332" s="171">
        <f t="shared" si="10"/>
        <v>642005.8</v>
      </c>
      <c r="H332" s="94">
        <v>642005800</v>
      </c>
    </row>
    <row r="333" spans="1:8" ht="12.75">
      <c r="A333" s="182">
        <f aca="true" t="shared" si="11" ref="A333:A396">1+A332</f>
        <v>322</v>
      </c>
      <c r="B333" s="169" t="s">
        <v>747</v>
      </c>
      <c r="C333" s="170" t="s">
        <v>70</v>
      </c>
      <c r="D333" s="170" t="s">
        <v>176</v>
      </c>
      <c r="E333" s="170" t="s">
        <v>844</v>
      </c>
      <c r="F333" s="170" t="s">
        <v>74</v>
      </c>
      <c r="G333" s="171">
        <f t="shared" si="10"/>
        <v>304513.63635000004</v>
      </c>
      <c r="H333" s="94">
        <v>304513636.35</v>
      </c>
    </row>
    <row r="334" spans="1:8" ht="38.25">
      <c r="A334" s="182">
        <f t="shared" si="11"/>
        <v>323</v>
      </c>
      <c r="B334" s="169" t="s">
        <v>689</v>
      </c>
      <c r="C334" s="170" t="s">
        <v>70</v>
      </c>
      <c r="D334" s="170" t="s">
        <v>176</v>
      </c>
      <c r="E334" s="170" t="s">
        <v>987</v>
      </c>
      <c r="F334" s="170" t="s">
        <v>74</v>
      </c>
      <c r="G334" s="171">
        <f t="shared" si="10"/>
        <v>304513.63635000004</v>
      </c>
      <c r="H334" s="94">
        <v>304513636.35</v>
      </c>
    </row>
    <row r="335" spans="1:8" ht="38.25">
      <c r="A335" s="182">
        <f t="shared" si="11"/>
        <v>324</v>
      </c>
      <c r="B335" s="169" t="s">
        <v>690</v>
      </c>
      <c r="C335" s="170" t="s">
        <v>70</v>
      </c>
      <c r="D335" s="170" t="s">
        <v>176</v>
      </c>
      <c r="E335" s="170" t="s">
        <v>988</v>
      </c>
      <c r="F335" s="170" t="s">
        <v>74</v>
      </c>
      <c r="G335" s="171">
        <f t="shared" si="10"/>
        <v>300687.27201</v>
      </c>
      <c r="H335" s="94">
        <v>300687272.01</v>
      </c>
    </row>
    <row r="336" spans="1:8" ht="63.75">
      <c r="A336" s="182">
        <f t="shared" si="11"/>
        <v>325</v>
      </c>
      <c r="B336" s="169" t="s">
        <v>573</v>
      </c>
      <c r="C336" s="170" t="s">
        <v>70</v>
      </c>
      <c r="D336" s="170" t="s">
        <v>176</v>
      </c>
      <c r="E336" s="170" t="s">
        <v>989</v>
      </c>
      <c r="F336" s="170" t="s">
        <v>74</v>
      </c>
      <c r="G336" s="171">
        <f t="shared" si="10"/>
        <v>63048.139149999995</v>
      </c>
      <c r="H336" s="94">
        <v>63048139.15</v>
      </c>
    </row>
    <row r="337" spans="1:8" ht="12.75">
      <c r="A337" s="182">
        <f t="shared" si="11"/>
        <v>326</v>
      </c>
      <c r="B337" s="169" t="s">
        <v>517</v>
      </c>
      <c r="C337" s="170" t="s">
        <v>70</v>
      </c>
      <c r="D337" s="170" t="s">
        <v>176</v>
      </c>
      <c r="E337" s="170" t="s">
        <v>989</v>
      </c>
      <c r="F337" s="170" t="s">
        <v>377</v>
      </c>
      <c r="G337" s="171">
        <f t="shared" si="10"/>
        <v>63048.139149999995</v>
      </c>
      <c r="H337" s="94">
        <v>63048139.15</v>
      </c>
    </row>
    <row r="338" spans="1:8" ht="102">
      <c r="A338" s="182">
        <f t="shared" si="11"/>
        <v>327</v>
      </c>
      <c r="B338" s="169" t="s">
        <v>574</v>
      </c>
      <c r="C338" s="170" t="s">
        <v>70</v>
      </c>
      <c r="D338" s="170" t="s">
        <v>176</v>
      </c>
      <c r="E338" s="170" t="s">
        <v>990</v>
      </c>
      <c r="F338" s="170" t="s">
        <v>74</v>
      </c>
      <c r="G338" s="171">
        <f t="shared" si="10"/>
        <v>18574.16049</v>
      </c>
      <c r="H338" s="94">
        <v>18574160.49</v>
      </c>
    </row>
    <row r="339" spans="1:8" ht="25.5">
      <c r="A339" s="182">
        <f t="shared" si="11"/>
        <v>328</v>
      </c>
      <c r="B339" s="169" t="s">
        <v>510</v>
      </c>
      <c r="C339" s="170" t="s">
        <v>70</v>
      </c>
      <c r="D339" s="170" t="s">
        <v>176</v>
      </c>
      <c r="E339" s="170" t="s">
        <v>990</v>
      </c>
      <c r="F339" s="170" t="s">
        <v>376</v>
      </c>
      <c r="G339" s="171">
        <f t="shared" si="10"/>
        <v>18574.16049</v>
      </c>
      <c r="H339" s="94">
        <v>18574160.49</v>
      </c>
    </row>
    <row r="340" spans="1:8" ht="38.25">
      <c r="A340" s="182">
        <f t="shared" si="11"/>
        <v>329</v>
      </c>
      <c r="B340" s="169" t="s">
        <v>575</v>
      </c>
      <c r="C340" s="170" t="s">
        <v>70</v>
      </c>
      <c r="D340" s="170" t="s">
        <v>176</v>
      </c>
      <c r="E340" s="170" t="s">
        <v>991</v>
      </c>
      <c r="F340" s="170" t="s">
        <v>74</v>
      </c>
      <c r="G340" s="171">
        <f t="shared" si="10"/>
        <v>44174.739219999996</v>
      </c>
      <c r="H340" s="94">
        <v>44174739.22</v>
      </c>
    </row>
    <row r="341" spans="1:8" ht="12.75">
      <c r="A341" s="182">
        <f t="shared" si="11"/>
        <v>330</v>
      </c>
      <c r="B341" s="169" t="s">
        <v>517</v>
      </c>
      <c r="C341" s="170" t="s">
        <v>70</v>
      </c>
      <c r="D341" s="170" t="s">
        <v>176</v>
      </c>
      <c r="E341" s="170" t="s">
        <v>991</v>
      </c>
      <c r="F341" s="170" t="s">
        <v>377</v>
      </c>
      <c r="G341" s="171">
        <f t="shared" si="10"/>
        <v>114.862</v>
      </c>
      <c r="H341" s="94">
        <v>114862</v>
      </c>
    </row>
    <row r="342" spans="1:8" ht="25.5">
      <c r="A342" s="182">
        <f t="shared" si="11"/>
        <v>331</v>
      </c>
      <c r="B342" s="169" t="s">
        <v>510</v>
      </c>
      <c r="C342" s="170" t="s">
        <v>70</v>
      </c>
      <c r="D342" s="170" t="s">
        <v>176</v>
      </c>
      <c r="E342" s="170" t="s">
        <v>991</v>
      </c>
      <c r="F342" s="170" t="s">
        <v>376</v>
      </c>
      <c r="G342" s="171">
        <f t="shared" si="10"/>
        <v>36901.94298</v>
      </c>
      <c r="H342" s="94">
        <v>36901942.98</v>
      </c>
    </row>
    <row r="343" spans="1:8" ht="12.75">
      <c r="A343" s="182">
        <f t="shared" si="11"/>
        <v>332</v>
      </c>
      <c r="B343" s="169" t="s">
        <v>518</v>
      </c>
      <c r="C343" s="170" t="s">
        <v>70</v>
      </c>
      <c r="D343" s="170" t="s">
        <v>176</v>
      </c>
      <c r="E343" s="170" t="s">
        <v>991</v>
      </c>
      <c r="F343" s="170" t="s">
        <v>378</v>
      </c>
      <c r="G343" s="171">
        <f t="shared" si="10"/>
        <v>7157.9342400000005</v>
      </c>
      <c r="H343" s="94">
        <v>7157934.24</v>
      </c>
    </row>
    <row r="344" spans="1:8" ht="38.25">
      <c r="A344" s="182">
        <f t="shared" si="11"/>
        <v>333</v>
      </c>
      <c r="B344" s="169" t="s">
        <v>576</v>
      </c>
      <c r="C344" s="170" t="s">
        <v>70</v>
      </c>
      <c r="D344" s="170" t="s">
        <v>176</v>
      </c>
      <c r="E344" s="170" t="s">
        <v>992</v>
      </c>
      <c r="F344" s="170" t="s">
        <v>74</v>
      </c>
      <c r="G344" s="171">
        <f t="shared" si="10"/>
        <v>25679.773149999997</v>
      </c>
      <c r="H344" s="94">
        <v>25679773.15</v>
      </c>
    </row>
    <row r="345" spans="1:8" ht="25.5">
      <c r="A345" s="182">
        <f t="shared" si="11"/>
        <v>334</v>
      </c>
      <c r="B345" s="169" t="s">
        <v>510</v>
      </c>
      <c r="C345" s="170" t="s">
        <v>70</v>
      </c>
      <c r="D345" s="170" t="s">
        <v>176</v>
      </c>
      <c r="E345" s="170" t="s">
        <v>992</v>
      </c>
      <c r="F345" s="170" t="s">
        <v>376</v>
      </c>
      <c r="G345" s="171">
        <f t="shared" si="10"/>
        <v>25679.773149999997</v>
      </c>
      <c r="H345" s="94">
        <v>25679773.15</v>
      </c>
    </row>
    <row r="346" spans="1:8" ht="51">
      <c r="A346" s="182">
        <f t="shared" si="11"/>
        <v>335</v>
      </c>
      <c r="B346" s="169" t="s">
        <v>577</v>
      </c>
      <c r="C346" s="170" t="s">
        <v>70</v>
      </c>
      <c r="D346" s="170" t="s">
        <v>176</v>
      </c>
      <c r="E346" s="170" t="s">
        <v>993</v>
      </c>
      <c r="F346" s="170" t="s">
        <v>74</v>
      </c>
      <c r="G346" s="171">
        <f t="shared" si="10"/>
        <v>21000</v>
      </c>
      <c r="H346" s="94">
        <v>21000000</v>
      </c>
    </row>
    <row r="347" spans="1:8" ht="25.5">
      <c r="A347" s="182">
        <f t="shared" si="11"/>
        <v>336</v>
      </c>
      <c r="B347" s="169" t="s">
        <v>510</v>
      </c>
      <c r="C347" s="170" t="s">
        <v>70</v>
      </c>
      <c r="D347" s="170" t="s">
        <v>176</v>
      </c>
      <c r="E347" s="170" t="s">
        <v>993</v>
      </c>
      <c r="F347" s="170" t="s">
        <v>376</v>
      </c>
      <c r="G347" s="171">
        <f t="shared" si="10"/>
        <v>21000</v>
      </c>
      <c r="H347" s="94">
        <v>21000000</v>
      </c>
    </row>
    <row r="348" spans="1:8" ht="89.25">
      <c r="A348" s="182">
        <f t="shared" si="11"/>
        <v>337</v>
      </c>
      <c r="B348" s="169" t="s">
        <v>691</v>
      </c>
      <c r="C348" s="170" t="s">
        <v>70</v>
      </c>
      <c r="D348" s="170" t="s">
        <v>176</v>
      </c>
      <c r="E348" s="170" t="s">
        <v>994</v>
      </c>
      <c r="F348" s="170" t="s">
        <v>74</v>
      </c>
      <c r="G348" s="171">
        <f t="shared" si="10"/>
        <v>745.46</v>
      </c>
      <c r="H348" s="94">
        <v>745460</v>
      </c>
    </row>
    <row r="349" spans="1:8" ht="25.5">
      <c r="A349" s="182">
        <f t="shared" si="11"/>
        <v>338</v>
      </c>
      <c r="B349" s="169" t="s">
        <v>510</v>
      </c>
      <c r="C349" s="170" t="s">
        <v>70</v>
      </c>
      <c r="D349" s="170" t="s">
        <v>176</v>
      </c>
      <c r="E349" s="170" t="s">
        <v>994</v>
      </c>
      <c r="F349" s="170" t="s">
        <v>376</v>
      </c>
      <c r="G349" s="171">
        <f t="shared" si="10"/>
        <v>745.46</v>
      </c>
      <c r="H349" s="94">
        <v>745460</v>
      </c>
    </row>
    <row r="350" spans="1:8" ht="76.5">
      <c r="A350" s="182">
        <f t="shared" si="11"/>
        <v>339</v>
      </c>
      <c r="B350" s="169" t="s">
        <v>995</v>
      </c>
      <c r="C350" s="170" t="s">
        <v>70</v>
      </c>
      <c r="D350" s="170" t="s">
        <v>176</v>
      </c>
      <c r="E350" s="170" t="s">
        <v>996</v>
      </c>
      <c r="F350" s="170" t="s">
        <v>74</v>
      </c>
      <c r="G350" s="171">
        <f t="shared" si="10"/>
        <v>124233</v>
      </c>
      <c r="H350" s="94">
        <v>124233000</v>
      </c>
    </row>
    <row r="351" spans="1:8" ht="12.75">
      <c r="A351" s="182">
        <f t="shared" si="11"/>
        <v>340</v>
      </c>
      <c r="B351" s="169" t="s">
        <v>517</v>
      </c>
      <c r="C351" s="170" t="s">
        <v>70</v>
      </c>
      <c r="D351" s="170" t="s">
        <v>176</v>
      </c>
      <c r="E351" s="170" t="s">
        <v>996</v>
      </c>
      <c r="F351" s="170" t="s">
        <v>377</v>
      </c>
      <c r="G351" s="171">
        <f t="shared" si="10"/>
        <v>124233</v>
      </c>
      <c r="H351" s="94">
        <v>124233000</v>
      </c>
    </row>
    <row r="352" spans="1:8" ht="89.25">
      <c r="A352" s="182">
        <f t="shared" si="11"/>
        <v>341</v>
      </c>
      <c r="B352" s="169" t="s">
        <v>997</v>
      </c>
      <c r="C352" s="170" t="s">
        <v>70</v>
      </c>
      <c r="D352" s="170" t="s">
        <v>176</v>
      </c>
      <c r="E352" s="170" t="s">
        <v>998</v>
      </c>
      <c r="F352" s="170" t="s">
        <v>74</v>
      </c>
      <c r="G352" s="171">
        <f t="shared" si="10"/>
        <v>2032</v>
      </c>
      <c r="H352" s="94">
        <v>2032000</v>
      </c>
    </row>
    <row r="353" spans="1:8" ht="25.5">
      <c r="A353" s="182">
        <f t="shared" si="11"/>
        <v>342</v>
      </c>
      <c r="B353" s="169" t="s">
        <v>510</v>
      </c>
      <c r="C353" s="170" t="s">
        <v>70</v>
      </c>
      <c r="D353" s="170" t="s">
        <v>176</v>
      </c>
      <c r="E353" s="170" t="s">
        <v>998</v>
      </c>
      <c r="F353" s="170" t="s">
        <v>376</v>
      </c>
      <c r="G353" s="171">
        <f t="shared" si="10"/>
        <v>2032</v>
      </c>
      <c r="H353" s="94">
        <v>2032000</v>
      </c>
    </row>
    <row r="354" spans="1:8" ht="25.5">
      <c r="A354" s="182">
        <f t="shared" si="11"/>
        <v>343</v>
      </c>
      <c r="B354" s="169" t="s">
        <v>1237</v>
      </c>
      <c r="C354" s="170" t="s">
        <v>70</v>
      </c>
      <c r="D354" s="170" t="s">
        <v>176</v>
      </c>
      <c r="E354" s="170" t="s">
        <v>1190</v>
      </c>
      <c r="F354" s="170" t="s">
        <v>74</v>
      </c>
      <c r="G354" s="171">
        <f t="shared" si="10"/>
        <v>1200</v>
      </c>
      <c r="H354" s="94">
        <v>1200000</v>
      </c>
    </row>
    <row r="355" spans="1:8" ht="12.75">
      <c r="A355" s="182">
        <f t="shared" si="11"/>
        <v>344</v>
      </c>
      <c r="B355" s="169" t="s">
        <v>520</v>
      </c>
      <c r="C355" s="170" t="s">
        <v>70</v>
      </c>
      <c r="D355" s="170" t="s">
        <v>176</v>
      </c>
      <c r="E355" s="170" t="s">
        <v>1190</v>
      </c>
      <c r="F355" s="170" t="s">
        <v>379</v>
      </c>
      <c r="G355" s="171">
        <f t="shared" si="10"/>
        <v>1200</v>
      </c>
      <c r="H355" s="94">
        <v>1200000</v>
      </c>
    </row>
    <row r="356" spans="1:8" ht="38.25">
      <c r="A356" s="182">
        <f t="shared" si="11"/>
        <v>345</v>
      </c>
      <c r="B356" s="169" t="s">
        <v>578</v>
      </c>
      <c r="C356" s="170" t="s">
        <v>70</v>
      </c>
      <c r="D356" s="170" t="s">
        <v>176</v>
      </c>
      <c r="E356" s="170" t="s">
        <v>999</v>
      </c>
      <c r="F356" s="170" t="s">
        <v>74</v>
      </c>
      <c r="G356" s="171">
        <f t="shared" si="10"/>
        <v>3826.3643399999996</v>
      </c>
      <c r="H356" s="94">
        <v>3826364.34</v>
      </c>
    </row>
    <row r="357" spans="1:8" ht="63.75">
      <c r="A357" s="182">
        <f t="shared" si="11"/>
        <v>346</v>
      </c>
      <c r="B357" s="169" t="s">
        <v>579</v>
      </c>
      <c r="C357" s="170" t="s">
        <v>70</v>
      </c>
      <c r="D357" s="170" t="s">
        <v>176</v>
      </c>
      <c r="E357" s="170" t="s">
        <v>1000</v>
      </c>
      <c r="F357" s="170" t="s">
        <v>74</v>
      </c>
      <c r="G357" s="171">
        <f t="shared" si="10"/>
        <v>1807.45994</v>
      </c>
      <c r="H357" s="94">
        <v>1807459.94</v>
      </c>
    </row>
    <row r="358" spans="1:8" ht="12.75">
      <c r="A358" s="182">
        <f t="shared" si="11"/>
        <v>347</v>
      </c>
      <c r="B358" s="169" t="s">
        <v>517</v>
      </c>
      <c r="C358" s="170" t="s">
        <v>70</v>
      </c>
      <c r="D358" s="170" t="s">
        <v>176</v>
      </c>
      <c r="E358" s="170" t="s">
        <v>1000</v>
      </c>
      <c r="F358" s="170" t="s">
        <v>377</v>
      </c>
      <c r="G358" s="171">
        <f t="shared" si="10"/>
        <v>1807.45994</v>
      </c>
      <c r="H358" s="94">
        <v>1807459.94</v>
      </c>
    </row>
    <row r="359" spans="1:8" ht="102">
      <c r="A359" s="182">
        <f t="shared" si="11"/>
        <v>348</v>
      </c>
      <c r="B359" s="169" t="s">
        <v>580</v>
      </c>
      <c r="C359" s="170" t="s">
        <v>70</v>
      </c>
      <c r="D359" s="170" t="s">
        <v>176</v>
      </c>
      <c r="E359" s="170" t="s">
        <v>1001</v>
      </c>
      <c r="F359" s="170" t="s">
        <v>74</v>
      </c>
      <c r="G359" s="171">
        <f t="shared" si="10"/>
        <v>264.46</v>
      </c>
      <c r="H359" s="94">
        <v>264460</v>
      </c>
    </row>
    <row r="360" spans="1:8" ht="25.5">
      <c r="A360" s="182">
        <f t="shared" si="11"/>
        <v>349</v>
      </c>
      <c r="B360" s="169" t="s">
        <v>510</v>
      </c>
      <c r="C360" s="170" t="s">
        <v>70</v>
      </c>
      <c r="D360" s="170" t="s">
        <v>176</v>
      </c>
      <c r="E360" s="170" t="s">
        <v>1001</v>
      </c>
      <c r="F360" s="170" t="s">
        <v>376</v>
      </c>
      <c r="G360" s="171">
        <f t="shared" si="10"/>
        <v>264.46</v>
      </c>
      <c r="H360" s="94">
        <v>264460</v>
      </c>
    </row>
    <row r="361" spans="1:8" ht="38.25">
      <c r="A361" s="182">
        <f t="shared" si="11"/>
        <v>350</v>
      </c>
      <c r="B361" s="169" t="s">
        <v>581</v>
      </c>
      <c r="C361" s="170" t="s">
        <v>70</v>
      </c>
      <c r="D361" s="170" t="s">
        <v>176</v>
      </c>
      <c r="E361" s="170" t="s">
        <v>1002</v>
      </c>
      <c r="F361" s="170" t="s">
        <v>74</v>
      </c>
      <c r="G361" s="171">
        <f t="shared" si="10"/>
        <v>1074.4443999999999</v>
      </c>
      <c r="H361" s="94">
        <v>1074444.4</v>
      </c>
    </row>
    <row r="362" spans="1:8" ht="12.75">
      <c r="A362" s="182">
        <f t="shared" si="11"/>
        <v>351</v>
      </c>
      <c r="B362" s="169" t="s">
        <v>517</v>
      </c>
      <c r="C362" s="170" t="s">
        <v>70</v>
      </c>
      <c r="D362" s="170" t="s">
        <v>176</v>
      </c>
      <c r="E362" s="170" t="s">
        <v>1002</v>
      </c>
      <c r="F362" s="170" t="s">
        <v>377</v>
      </c>
      <c r="G362" s="171">
        <f t="shared" si="10"/>
        <v>2.22</v>
      </c>
      <c r="H362" s="94">
        <v>2220</v>
      </c>
    </row>
    <row r="363" spans="1:8" ht="25.5">
      <c r="A363" s="182">
        <f t="shared" si="11"/>
        <v>352</v>
      </c>
      <c r="B363" s="169" t="s">
        <v>510</v>
      </c>
      <c r="C363" s="170" t="s">
        <v>70</v>
      </c>
      <c r="D363" s="170" t="s">
        <v>176</v>
      </c>
      <c r="E363" s="170" t="s">
        <v>1002</v>
      </c>
      <c r="F363" s="170" t="s">
        <v>376</v>
      </c>
      <c r="G363" s="171">
        <f t="shared" si="10"/>
        <v>1007.2244000000001</v>
      </c>
      <c r="H363" s="94">
        <v>1007224.4</v>
      </c>
    </row>
    <row r="364" spans="1:8" ht="12.75">
      <c r="A364" s="182">
        <f t="shared" si="11"/>
        <v>353</v>
      </c>
      <c r="B364" s="169" t="s">
        <v>518</v>
      </c>
      <c r="C364" s="170" t="s">
        <v>70</v>
      </c>
      <c r="D364" s="170" t="s">
        <v>176</v>
      </c>
      <c r="E364" s="170" t="s">
        <v>1002</v>
      </c>
      <c r="F364" s="170" t="s">
        <v>378</v>
      </c>
      <c r="G364" s="171">
        <f t="shared" si="10"/>
        <v>65</v>
      </c>
      <c r="H364" s="94">
        <v>65000</v>
      </c>
    </row>
    <row r="365" spans="1:8" ht="25.5">
      <c r="A365" s="182">
        <f t="shared" si="11"/>
        <v>354</v>
      </c>
      <c r="B365" s="169" t="s">
        <v>582</v>
      </c>
      <c r="C365" s="170" t="s">
        <v>70</v>
      </c>
      <c r="D365" s="170" t="s">
        <v>176</v>
      </c>
      <c r="E365" s="170" t="s">
        <v>1003</v>
      </c>
      <c r="F365" s="170" t="s">
        <v>74</v>
      </c>
      <c r="G365" s="171">
        <f t="shared" si="10"/>
        <v>680</v>
      </c>
      <c r="H365" s="94">
        <v>680000</v>
      </c>
    </row>
    <row r="366" spans="1:8" ht="25.5">
      <c r="A366" s="182">
        <f t="shared" si="11"/>
        <v>355</v>
      </c>
      <c r="B366" s="169" t="s">
        <v>510</v>
      </c>
      <c r="C366" s="170" t="s">
        <v>70</v>
      </c>
      <c r="D366" s="170" t="s">
        <v>176</v>
      </c>
      <c r="E366" s="170" t="s">
        <v>1003</v>
      </c>
      <c r="F366" s="170" t="s">
        <v>376</v>
      </c>
      <c r="G366" s="171">
        <f t="shared" si="10"/>
        <v>680</v>
      </c>
      <c r="H366" s="94">
        <v>680000</v>
      </c>
    </row>
    <row r="367" spans="1:8" ht="12.75">
      <c r="A367" s="182">
        <f t="shared" si="11"/>
        <v>356</v>
      </c>
      <c r="B367" s="169" t="s">
        <v>755</v>
      </c>
      <c r="C367" s="170" t="s">
        <v>70</v>
      </c>
      <c r="D367" s="170" t="s">
        <v>177</v>
      </c>
      <c r="E367" s="170" t="s">
        <v>844</v>
      </c>
      <c r="F367" s="170" t="s">
        <v>74</v>
      </c>
      <c r="G367" s="171">
        <f t="shared" si="10"/>
        <v>312265.28095</v>
      </c>
      <c r="H367" s="94">
        <v>312265280.95</v>
      </c>
    </row>
    <row r="368" spans="1:8" ht="38.25">
      <c r="A368" s="182">
        <f t="shared" si="11"/>
        <v>357</v>
      </c>
      <c r="B368" s="169" t="s">
        <v>689</v>
      </c>
      <c r="C368" s="170" t="s">
        <v>70</v>
      </c>
      <c r="D368" s="170" t="s">
        <v>177</v>
      </c>
      <c r="E368" s="170" t="s">
        <v>987</v>
      </c>
      <c r="F368" s="170" t="s">
        <v>74</v>
      </c>
      <c r="G368" s="171">
        <f t="shared" si="10"/>
        <v>312265.28095</v>
      </c>
      <c r="H368" s="94">
        <v>312265280.95</v>
      </c>
    </row>
    <row r="369" spans="1:8" ht="38.25">
      <c r="A369" s="182">
        <f t="shared" si="11"/>
        <v>358</v>
      </c>
      <c r="B369" s="169" t="s">
        <v>578</v>
      </c>
      <c r="C369" s="170" t="s">
        <v>70</v>
      </c>
      <c r="D369" s="170" t="s">
        <v>177</v>
      </c>
      <c r="E369" s="170" t="s">
        <v>999</v>
      </c>
      <c r="F369" s="170" t="s">
        <v>74</v>
      </c>
      <c r="G369" s="171">
        <f t="shared" si="10"/>
        <v>312265.28095</v>
      </c>
      <c r="H369" s="94">
        <v>312265280.95</v>
      </c>
    </row>
    <row r="370" spans="1:8" ht="63.75">
      <c r="A370" s="182">
        <f t="shared" si="11"/>
        <v>359</v>
      </c>
      <c r="B370" s="169" t="s">
        <v>579</v>
      </c>
      <c r="C370" s="170" t="s">
        <v>70</v>
      </c>
      <c r="D370" s="170" t="s">
        <v>177</v>
      </c>
      <c r="E370" s="170" t="s">
        <v>1000</v>
      </c>
      <c r="F370" s="170" t="s">
        <v>74</v>
      </c>
      <c r="G370" s="171">
        <f t="shared" si="10"/>
        <v>54175.57269</v>
      </c>
      <c r="H370" s="94">
        <v>54175572.69</v>
      </c>
    </row>
    <row r="371" spans="1:8" ht="12.75">
      <c r="A371" s="182">
        <f t="shared" si="11"/>
        <v>360</v>
      </c>
      <c r="B371" s="169" t="s">
        <v>517</v>
      </c>
      <c r="C371" s="170" t="s">
        <v>70</v>
      </c>
      <c r="D371" s="170" t="s">
        <v>177</v>
      </c>
      <c r="E371" s="170" t="s">
        <v>1000</v>
      </c>
      <c r="F371" s="170" t="s">
        <v>377</v>
      </c>
      <c r="G371" s="171">
        <f t="shared" si="10"/>
        <v>54175.57269</v>
      </c>
      <c r="H371" s="94">
        <v>54175572.69</v>
      </c>
    </row>
    <row r="372" spans="1:8" ht="102">
      <c r="A372" s="182">
        <f t="shared" si="11"/>
        <v>361</v>
      </c>
      <c r="B372" s="169" t="s">
        <v>580</v>
      </c>
      <c r="C372" s="170" t="s">
        <v>70</v>
      </c>
      <c r="D372" s="170" t="s">
        <v>177</v>
      </c>
      <c r="E372" s="170" t="s">
        <v>1001</v>
      </c>
      <c r="F372" s="170" t="s">
        <v>74</v>
      </c>
      <c r="G372" s="171">
        <f t="shared" si="10"/>
        <v>11687.55187</v>
      </c>
      <c r="H372" s="94">
        <v>11687551.87</v>
      </c>
    </row>
    <row r="373" spans="1:8" ht="25.5">
      <c r="A373" s="182">
        <f t="shared" si="11"/>
        <v>362</v>
      </c>
      <c r="B373" s="169" t="s">
        <v>510</v>
      </c>
      <c r="C373" s="170" t="s">
        <v>70</v>
      </c>
      <c r="D373" s="170" t="s">
        <v>177</v>
      </c>
      <c r="E373" s="170" t="s">
        <v>1001</v>
      </c>
      <c r="F373" s="170" t="s">
        <v>376</v>
      </c>
      <c r="G373" s="171">
        <f t="shared" si="10"/>
        <v>11687.55187</v>
      </c>
      <c r="H373" s="94">
        <v>11687551.87</v>
      </c>
    </row>
    <row r="374" spans="1:8" ht="38.25">
      <c r="A374" s="182">
        <f t="shared" si="11"/>
        <v>363</v>
      </c>
      <c r="B374" s="169" t="s">
        <v>581</v>
      </c>
      <c r="C374" s="170" t="s">
        <v>70</v>
      </c>
      <c r="D374" s="170" t="s">
        <v>177</v>
      </c>
      <c r="E374" s="170" t="s">
        <v>1002</v>
      </c>
      <c r="F374" s="170" t="s">
        <v>74</v>
      </c>
      <c r="G374" s="171">
        <f t="shared" si="10"/>
        <v>38129.52447</v>
      </c>
      <c r="H374" s="94">
        <v>38129524.47</v>
      </c>
    </row>
    <row r="375" spans="1:8" ht="12.75">
      <c r="A375" s="182">
        <f t="shared" si="11"/>
        <v>364</v>
      </c>
      <c r="B375" s="169" t="s">
        <v>517</v>
      </c>
      <c r="C375" s="170" t="s">
        <v>70</v>
      </c>
      <c r="D375" s="170" t="s">
        <v>177</v>
      </c>
      <c r="E375" s="170" t="s">
        <v>1002</v>
      </c>
      <c r="F375" s="170" t="s">
        <v>377</v>
      </c>
      <c r="G375" s="171">
        <f t="shared" si="10"/>
        <v>47.3</v>
      </c>
      <c r="H375" s="94">
        <v>47300</v>
      </c>
    </row>
    <row r="376" spans="1:8" ht="25.5">
      <c r="A376" s="182">
        <f t="shared" si="11"/>
        <v>365</v>
      </c>
      <c r="B376" s="169" t="s">
        <v>510</v>
      </c>
      <c r="C376" s="170" t="s">
        <v>70</v>
      </c>
      <c r="D376" s="170" t="s">
        <v>177</v>
      </c>
      <c r="E376" s="170" t="s">
        <v>1002</v>
      </c>
      <c r="F376" s="170" t="s">
        <v>376</v>
      </c>
      <c r="G376" s="171">
        <f t="shared" si="10"/>
        <v>34848.788049999996</v>
      </c>
      <c r="H376" s="94">
        <v>34848788.05</v>
      </c>
    </row>
    <row r="377" spans="1:8" ht="12.75">
      <c r="A377" s="182">
        <f t="shared" si="11"/>
        <v>366</v>
      </c>
      <c r="B377" s="169" t="s">
        <v>518</v>
      </c>
      <c r="C377" s="170" t="s">
        <v>70</v>
      </c>
      <c r="D377" s="170" t="s">
        <v>177</v>
      </c>
      <c r="E377" s="170" t="s">
        <v>1002</v>
      </c>
      <c r="F377" s="170" t="s">
        <v>378</v>
      </c>
      <c r="G377" s="171">
        <f t="shared" si="10"/>
        <v>3233.43642</v>
      </c>
      <c r="H377" s="94">
        <v>3233436.42</v>
      </c>
    </row>
    <row r="378" spans="1:8" ht="25.5">
      <c r="A378" s="182">
        <f t="shared" si="11"/>
        <v>367</v>
      </c>
      <c r="B378" s="169" t="s">
        <v>582</v>
      </c>
      <c r="C378" s="170" t="s">
        <v>70</v>
      </c>
      <c r="D378" s="170" t="s">
        <v>177</v>
      </c>
      <c r="E378" s="170" t="s">
        <v>1003</v>
      </c>
      <c r="F378" s="170" t="s">
        <v>74</v>
      </c>
      <c r="G378" s="171">
        <f t="shared" si="10"/>
        <v>1929</v>
      </c>
      <c r="H378" s="94">
        <v>1929000</v>
      </c>
    </row>
    <row r="379" spans="1:8" ht="25.5">
      <c r="A379" s="182">
        <f t="shared" si="11"/>
        <v>368</v>
      </c>
      <c r="B379" s="169" t="s">
        <v>510</v>
      </c>
      <c r="C379" s="170" t="s">
        <v>70</v>
      </c>
      <c r="D379" s="170" t="s">
        <v>177</v>
      </c>
      <c r="E379" s="170" t="s">
        <v>1003</v>
      </c>
      <c r="F379" s="170" t="s">
        <v>376</v>
      </c>
      <c r="G379" s="171">
        <f t="shared" si="10"/>
        <v>1929</v>
      </c>
      <c r="H379" s="94">
        <v>1929000</v>
      </c>
    </row>
    <row r="380" spans="1:8" ht="51">
      <c r="A380" s="182">
        <f t="shared" si="11"/>
        <v>369</v>
      </c>
      <c r="B380" s="169" t="s">
        <v>583</v>
      </c>
      <c r="C380" s="170" t="s">
        <v>70</v>
      </c>
      <c r="D380" s="170" t="s">
        <v>177</v>
      </c>
      <c r="E380" s="170" t="s">
        <v>1004</v>
      </c>
      <c r="F380" s="170" t="s">
        <v>74</v>
      </c>
      <c r="G380" s="171">
        <f t="shared" si="10"/>
        <v>5801.4919199999995</v>
      </c>
      <c r="H380" s="94">
        <v>5801491.92</v>
      </c>
    </row>
    <row r="381" spans="1:8" ht="25.5">
      <c r="A381" s="182">
        <f t="shared" si="11"/>
        <v>370</v>
      </c>
      <c r="B381" s="169" t="s">
        <v>510</v>
      </c>
      <c r="C381" s="170" t="s">
        <v>70</v>
      </c>
      <c r="D381" s="170" t="s">
        <v>177</v>
      </c>
      <c r="E381" s="170" t="s">
        <v>1004</v>
      </c>
      <c r="F381" s="170" t="s">
        <v>376</v>
      </c>
      <c r="G381" s="171">
        <f t="shared" si="10"/>
        <v>5801.4919199999995</v>
      </c>
      <c r="H381" s="94">
        <v>5801491.92</v>
      </c>
    </row>
    <row r="382" spans="1:8" ht="51">
      <c r="A382" s="182">
        <f t="shared" si="11"/>
        <v>371</v>
      </c>
      <c r="B382" s="169" t="s">
        <v>692</v>
      </c>
      <c r="C382" s="170" t="s">
        <v>70</v>
      </c>
      <c r="D382" s="170" t="s">
        <v>177</v>
      </c>
      <c r="E382" s="170" t="s">
        <v>1005</v>
      </c>
      <c r="F382" s="170" t="s">
        <v>74</v>
      </c>
      <c r="G382" s="171">
        <f t="shared" si="10"/>
        <v>38729.4</v>
      </c>
      <c r="H382" s="94">
        <v>38729400</v>
      </c>
    </row>
    <row r="383" spans="1:8" ht="25.5">
      <c r="A383" s="182">
        <f t="shared" si="11"/>
        <v>372</v>
      </c>
      <c r="B383" s="169" t="s">
        <v>510</v>
      </c>
      <c r="C383" s="170" t="s">
        <v>70</v>
      </c>
      <c r="D383" s="170" t="s">
        <v>177</v>
      </c>
      <c r="E383" s="170" t="s">
        <v>1005</v>
      </c>
      <c r="F383" s="170" t="s">
        <v>376</v>
      </c>
      <c r="G383" s="171">
        <f t="shared" si="10"/>
        <v>38729.4</v>
      </c>
      <c r="H383" s="94">
        <v>38729400</v>
      </c>
    </row>
    <row r="384" spans="1:8" ht="51">
      <c r="A384" s="182">
        <f t="shared" si="11"/>
        <v>373</v>
      </c>
      <c r="B384" s="169" t="s">
        <v>1006</v>
      </c>
      <c r="C384" s="170" t="s">
        <v>70</v>
      </c>
      <c r="D384" s="170" t="s">
        <v>177</v>
      </c>
      <c r="E384" s="170" t="s">
        <v>1007</v>
      </c>
      <c r="F384" s="170" t="s">
        <v>74</v>
      </c>
      <c r="G384" s="171">
        <f t="shared" si="10"/>
        <v>3000</v>
      </c>
      <c r="H384" s="94">
        <v>3000000</v>
      </c>
    </row>
    <row r="385" spans="1:8" ht="25.5">
      <c r="A385" s="182">
        <f t="shared" si="11"/>
        <v>374</v>
      </c>
      <c r="B385" s="169" t="s">
        <v>510</v>
      </c>
      <c r="C385" s="170" t="s">
        <v>70</v>
      </c>
      <c r="D385" s="170" t="s">
        <v>177</v>
      </c>
      <c r="E385" s="170" t="s">
        <v>1007</v>
      </c>
      <c r="F385" s="170" t="s">
        <v>376</v>
      </c>
      <c r="G385" s="171">
        <f t="shared" si="10"/>
        <v>3000</v>
      </c>
      <c r="H385" s="94">
        <v>3000000</v>
      </c>
    </row>
    <row r="386" spans="1:8" ht="102">
      <c r="A386" s="182">
        <f t="shared" si="11"/>
        <v>375</v>
      </c>
      <c r="B386" s="169" t="s">
        <v>693</v>
      </c>
      <c r="C386" s="170" t="s">
        <v>70</v>
      </c>
      <c r="D386" s="170" t="s">
        <v>177</v>
      </c>
      <c r="E386" s="170" t="s">
        <v>1008</v>
      </c>
      <c r="F386" s="170" t="s">
        <v>74</v>
      </c>
      <c r="G386" s="171">
        <f t="shared" si="10"/>
        <v>545.74</v>
      </c>
      <c r="H386" s="94">
        <v>545740</v>
      </c>
    </row>
    <row r="387" spans="1:8" ht="25.5">
      <c r="A387" s="182">
        <f t="shared" si="11"/>
        <v>376</v>
      </c>
      <c r="B387" s="169" t="s">
        <v>510</v>
      </c>
      <c r="C387" s="170" t="s">
        <v>70</v>
      </c>
      <c r="D387" s="170" t="s">
        <v>177</v>
      </c>
      <c r="E387" s="170" t="s">
        <v>1008</v>
      </c>
      <c r="F387" s="170" t="s">
        <v>376</v>
      </c>
      <c r="G387" s="171">
        <f t="shared" si="10"/>
        <v>545.74</v>
      </c>
      <c r="H387" s="94">
        <v>545740</v>
      </c>
    </row>
    <row r="388" spans="1:8" ht="114.75">
      <c r="A388" s="182">
        <f t="shared" si="11"/>
        <v>377</v>
      </c>
      <c r="B388" s="169" t="s">
        <v>1009</v>
      </c>
      <c r="C388" s="170" t="s">
        <v>70</v>
      </c>
      <c r="D388" s="170" t="s">
        <v>177</v>
      </c>
      <c r="E388" s="170" t="s">
        <v>1010</v>
      </c>
      <c r="F388" s="170" t="s">
        <v>74</v>
      </c>
      <c r="G388" s="171">
        <f t="shared" si="10"/>
        <v>151795</v>
      </c>
      <c r="H388" s="94">
        <v>151795000</v>
      </c>
    </row>
    <row r="389" spans="1:8" ht="12.75">
      <c r="A389" s="182">
        <f t="shared" si="11"/>
        <v>378</v>
      </c>
      <c r="B389" s="169" t="s">
        <v>517</v>
      </c>
      <c r="C389" s="170" t="s">
        <v>70</v>
      </c>
      <c r="D389" s="170" t="s">
        <v>177</v>
      </c>
      <c r="E389" s="170" t="s">
        <v>1010</v>
      </c>
      <c r="F389" s="170" t="s">
        <v>377</v>
      </c>
      <c r="G389" s="171">
        <f t="shared" si="10"/>
        <v>151795</v>
      </c>
      <c r="H389" s="94">
        <v>151795000</v>
      </c>
    </row>
    <row r="390" spans="1:8" ht="114.75">
      <c r="A390" s="182">
        <f t="shared" si="11"/>
        <v>379</v>
      </c>
      <c r="B390" s="169" t="s">
        <v>1011</v>
      </c>
      <c r="C390" s="170" t="s">
        <v>70</v>
      </c>
      <c r="D390" s="170" t="s">
        <v>177</v>
      </c>
      <c r="E390" s="170" t="s">
        <v>1012</v>
      </c>
      <c r="F390" s="170" t="s">
        <v>74</v>
      </c>
      <c r="G390" s="171">
        <f t="shared" si="10"/>
        <v>5472</v>
      </c>
      <c r="H390" s="94">
        <v>5472000</v>
      </c>
    </row>
    <row r="391" spans="1:8" ht="25.5">
      <c r="A391" s="182">
        <f t="shared" si="11"/>
        <v>380</v>
      </c>
      <c r="B391" s="169" t="s">
        <v>510</v>
      </c>
      <c r="C391" s="170" t="s">
        <v>70</v>
      </c>
      <c r="D391" s="170" t="s">
        <v>177</v>
      </c>
      <c r="E391" s="170" t="s">
        <v>1012</v>
      </c>
      <c r="F391" s="170" t="s">
        <v>376</v>
      </c>
      <c r="G391" s="171">
        <f t="shared" si="10"/>
        <v>5472</v>
      </c>
      <c r="H391" s="94">
        <v>5472000</v>
      </c>
    </row>
    <row r="392" spans="1:8" ht="25.5">
      <c r="A392" s="182">
        <f t="shared" si="11"/>
        <v>381</v>
      </c>
      <c r="B392" s="169" t="s">
        <v>1237</v>
      </c>
      <c r="C392" s="170" t="s">
        <v>70</v>
      </c>
      <c r="D392" s="170" t="s">
        <v>177</v>
      </c>
      <c r="E392" s="170" t="s">
        <v>1191</v>
      </c>
      <c r="F392" s="170" t="s">
        <v>74</v>
      </c>
      <c r="G392" s="171">
        <f t="shared" si="10"/>
        <v>1000</v>
      </c>
      <c r="H392" s="94">
        <v>1000000</v>
      </c>
    </row>
    <row r="393" spans="1:8" ht="12.75">
      <c r="A393" s="182">
        <f t="shared" si="11"/>
        <v>382</v>
      </c>
      <c r="B393" s="169" t="s">
        <v>520</v>
      </c>
      <c r="C393" s="170" t="s">
        <v>70</v>
      </c>
      <c r="D393" s="170" t="s">
        <v>177</v>
      </c>
      <c r="E393" s="170" t="s">
        <v>1191</v>
      </c>
      <c r="F393" s="170" t="s">
        <v>379</v>
      </c>
      <c r="G393" s="171">
        <f aca="true" t="shared" si="12" ref="G393:G456">H393/1000</f>
        <v>1000</v>
      </c>
      <c r="H393" s="94">
        <v>1000000</v>
      </c>
    </row>
    <row r="394" spans="1:8" ht="12.75">
      <c r="A394" s="182">
        <f t="shared" si="11"/>
        <v>383</v>
      </c>
      <c r="B394" s="169" t="s">
        <v>1013</v>
      </c>
      <c r="C394" s="170" t="s">
        <v>70</v>
      </c>
      <c r="D394" s="170" t="s">
        <v>178</v>
      </c>
      <c r="E394" s="170" t="s">
        <v>844</v>
      </c>
      <c r="F394" s="170" t="s">
        <v>74</v>
      </c>
      <c r="G394" s="171">
        <f t="shared" si="12"/>
        <v>17262.1</v>
      </c>
      <c r="H394" s="94">
        <v>17262100</v>
      </c>
    </row>
    <row r="395" spans="1:8" ht="38.25">
      <c r="A395" s="182">
        <f t="shared" si="11"/>
        <v>384</v>
      </c>
      <c r="B395" s="169" t="s">
        <v>689</v>
      </c>
      <c r="C395" s="170" t="s">
        <v>70</v>
      </c>
      <c r="D395" s="170" t="s">
        <v>178</v>
      </c>
      <c r="E395" s="170" t="s">
        <v>987</v>
      </c>
      <c r="F395" s="170" t="s">
        <v>74</v>
      </c>
      <c r="G395" s="171">
        <f t="shared" si="12"/>
        <v>17262.1</v>
      </c>
      <c r="H395" s="94">
        <v>17262100</v>
      </c>
    </row>
    <row r="396" spans="1:8" ht="38.25">
      <c r="A396" s="182">
        <f t="shared" si="11"/>
        <v>385</v>
      </c>
      <c r="B396" s="169" t="s">
        <v>584</v>
      </c>
      <c r="C396" s="170" t="s">
        <v>70</v>
      </c>
      <c r="D396" s="170" t="s">
        <v>178</v>
      </c>
      <c r="E396" s="170" t="s">
        <v>1014</v>
      </c>
      <c r="F396" s="170" t="s">
        <v>74</v>
      </c>
      <c r="G396" s="171">
        <f t="shared" si="12"/>
        <v>16027.1</v>
      </c>
      <c r="H396" s="94">
        <v>16027100</v>
      </c>
    </row>
    <row r="397" spans="1:8" ht="25.5">
      <c r="A397" s="182">
        <f aca="true" t="shared" si="13" ref="A397:A460">1+A396</f>
        <v>386</v>
      </c>
      <c r="B397" s="169" t="s">
        <v>585</v>
      </c>
      <c r="C397" s="170" t="s">
        <v>70</v>
      </c>
      <c r="D397" s="170" t="s">
        <v>178</v>
      </c>
      <c r="E397" s="170" t="s">
        <v>1015</v>
      </c>
      <c r="F397" s="170" t="s">
        <v>74</v>
      </c>
      <c r="G397" s="171">
        <f t="shared" si="12"/>
        <v>8500</v>
      </c>
      <c r="H397" s="94">
        <v>8500000</v>
      </c>
    </row>
    <row r="398" spans="1:8" ht="25.5">
      <c r="A398" s="182">
        <f t="shared" si="13"/>
        <v>387</v>
      </c>
      <c r="B398" s="169" t="s">
        <v>510</v>
      </c>
      <c r="C398" s="170" t="s">
        <v>70</v>
      </c>
      <c r="D398" s="170" t="s">
        <v>178</v>
      </c>
      <c r="E398" s="170" t="s">
        <v>1015</v>
      </c>
      <c r="F398" s="170" t="s">
        <v>376</v>
      </c>
      <c r="G398" s="171">
        <f t="shared" si="12"/>
        <v>8500</v>
      </c>
      <c r="H398" s="94">
        <v>8500000</v>
      </c>
    </row>
    <row r="399" spans="1:8" ht="25.5">
      <c r="A399" s="182">
        <f t="shared" si="13"/>
        <v>388</v>
      </c>
      <c r="B399" s="169" t="s">
        <v>586</v>
      </c>
      <c r="C399" s="170" t="s">
        <v>70</v>
      </c>
      <c r="D399" s="170" t="s">
        <v>178</v>
      </c>
      <c r="E399" s="170" t="s">
        <v>1016</v>
      </c>
      <c r="F399" s="170" t="s">
        <v>74</v>
      </c>
      <c r="G399" s="171">
        <f t="shared" si="12"/>
        <v>1500</v>
      </c>
      <c r="H399" s="94">
        <v>1500000</v>
      </c>
    </row>
    <row r="400" spans="1:8" ht="25.5">
      <c r="A400" s="182">
        <f t="shared" si="13"/>
        <v>389</v>
      </c>
      <c r="B400" s="169" t="s">
        <v>510</v>
      </c>
      <c r="C400" s="170" t="s">
        <v>70</v>
      </c>
      <c r="D400" s="170" t="s">
        <v>178</v>
      </c>
      <c r="E400" s="170" t="s">
        <v>1016</v>
      </c>
      <c r="F400" s="170" t="s">
        <v>376</v>
      </c>
      <c r="G400" s="171">
        <f t="shared" si="12"/>
        <v>1500</v>
      </c>
      <c r="H400" s="94">
        <v>1500000</v>
      </c>
    </row>
    <row r="401" spans="1:8" ht="38.25">
      <c r="A401" s="182">
        <f t="shared" si="13"/>
        <v>390</v>
      </c>
      <c r="B401" s="169" t="s">
        <v>587</v>
      </c>
      <c r="C401" s="170" t="s">
        <v>70</v>
      </c>
      <c r="D401" s="170" t="s">
        <v>178</v>
      </c>
      <c r="E401" s="170" t="s">
        <v>1017</v>
      </c>
      <c r="F401" s="170" t="s">
        <v>74</v>
      </c>
      <c r="G401" s="171">
        <f t="shared" si="12"/>
        <v>150</v>
      </c>
      <c r="H401" s="94">
        <v>150000</v>
      </c>
    </row>
    <row r="402" spans="1:8" ht="25.5">
      <c r="A402" s="182">
        <f t="shared" si="13"/>
        <v>391</v>
      </c>
      <c r="B402" s="169" t="s">
        <v>510</v>
      </c>
      <c r="C402" s="170" t="s">
        <v>70</v>
      </c>
      <c r="D402" s="170" t="s">
        <v>178</v>
      </c>
      <c r="E402" s="170" t="s">
        <v>1017</v>
      </c>
      <c r="F402" s="170" t="s">
        <v>376</v>
      </c>
      <c r="G402" s="171">
        <f t="shared" si="12"/>
        <v>150</v>
      </c>
      <c r="H402" s="94">
        <v>150000</v>
      </c>
    </row>
    <row r="403" spans="1:8" ht="25.5">
      <c r="A403" s="182">
        <f t="shared" si="13"/>
        <v>392</v>
      </c>
      <c r="B403" s="169" t="s">
        <v>694</v>
      </c>
      <c r="C403" s="170" t="s">
        <v>70</v>
      </c>
      <c r="D403" s="170" t="s">
        <v>178</v>
      </c>
      <c r="E403" s="170" t="s">
        <v>1018</v>
      </c>
      <c r="F403" s="170" t="s">
        <v>74</v>
      </c>
      <c r="G403" s="171">
        <f t="shared" si="12"/>
        <v>5877.1</v>
      </c>
      <c r="H403" s="94">
        <v>5877100</v>
      </c>
    </row>
    <row r="404" spans="1:8" ht="25.5">
      <c r="A404" s="182">
        <f t="shared" si="13"/>
        <v>393</v>
      </c>
      <c r="B404" s="169" t="s">
        <v>510</v>
      </c>
      <c r="C404" s="170" t="s">
        <v>70</v>
      </c>
      <c r="D404" s="170" t="s">
        <v>178</v>
      </c>
      <c r="E404" s="170" t="s">
        <v>1018</v>
      </c>
      <c r="F404" s="170" t="s">
        <v>376</v>
      </c>
      <c r="G404" s="171">
        <f t="shared" si="12"/>
        <v>5877.1</v>
      </c>
      <c r="H404" s="94">
        <v>5877100</v>
      </c>
    </row>
    <row r="405" spans="1:8" ht="38.25">
      <c r="A405" s="182">
        <f t="shared" si="13"/>
        <v>394</v>
      </c>
      <c r="B405" s="169" t="s">
        <v>588</v>
      </c>
      <c r="C405" s="170" t="s">
        <v>70</v>
      </c>
      <c r="D405" s="170" t="s">
        <v>178</v>
      </c>
      <c r="E405" s="170" t="s">
        <v>1019</v>
      </c>
      <c r="F405" s="170" t="s">
        <v>74</v>
      </c>
      <c r="G405" s="171">
        <f t="shared" si="12"/>
        <v>1235</v>
      </c>
      <c r="H405" s="94">
        <v>1235000</v>
      </c>
    </row>
    <row r="406" spans="1:8" ht="38.25">
      <c r="A406" s="182">
        <f t="shared" si="13"/>
        <v>395</v>
      </c>
      <c r="B406" s="169" t="s">
        <v>589</v>
      </c>
      <c r="C406" s="170" t="s">
        <v>70</v>
      </c>
      <c r="D406" s="170" t="s">
        <v>178</v>
      </c>
      <c r="E406" s="170" t="s">
        <v>1020</v>
      </c>
      <c r="F406" s="170" t="s">
        <v>74</v>
      </c>
      <c r="G406" s="171">
        <f t="shared" si="12"/>
        <v>150</v>
      </c>
      <c r="H406" s="94">
        <v>150000</v>
      </c>
    </row>
    <row r="407" spans="1:8" ht="25.5">
      <c r="A407" s="182">
        <f t="shared" si="13"/>
        <v>396</v>
      </c>
      <c r="B407" s="169" t="s">
        <v>510</v>
      </c>
      <c r="C407" s="170" t="s">
        <v>70</v>
      </c>
      <c r="D407" s="170" t="s">
        <v>178</v>
      </c>
      <c r="E407" s="170" t="s">
        <v>1020</v>
      </c>
      <c r="F407" s="170" t="s">
        <v>376</v>
      </c>
      <c r="G407" s="171">
        <f t="shared" si="12"/>
        <v>150</v>
      </c>
      <c r="H407" s="94">
        <v>150000</v>
      </c>
    </row>
    <row r="408" spans="1:8" ht="38.25">
      <c r="A408" s="182">
        <f t="shared" si="13"/>
        <v>397</v>
      </c>
      <c r="B408" s="169" t="s">
        <v>1021</v>
      </c>
      <c r="C408" s="170" t="s">
        <v>70</v>
      </c>
      <c r="D408" s="170" t="s">
        <v>178</v>
      </c>
      <c r="E408" s="170" t="s">
        <v>1022</v>
      </c>
      <c r="F408" s="170" t="s">
        <v>74</v>
      </c>
      <c r="G408" s="171">
        <f t="shared" si="12"/>
        <v>755</v>
      </c>
      <c r="H408" s="94">
        <v>755000</v>
      </c>
    </row>
    <row r="409" spans="1:8" ht="25.5">
      <c r="A409" s="182">
        <f t="shared" si="13"/>
        <v>398</v>
      </c>
      <c r="B409" s="169" t="s">
        <v>510</v>
      </c>
      <c r="C409" s="170" t="s">
        <v>70</v>
      </c>
      <c r="D409" s="170" t="s">
        <v>178</v>
      </c>
      <c r="E409" s="170" t="s">
        <v>1022</v>
      </c>
      <c r="F409" s="170" t="s">
        <v>376</v>
      </c>
      <c r="G409" s="171">
        <f t="shared" si="12"/>
        <v>755</v>
      </c>
      <c r="H409" s="94">
        <v>755000</v>
      </c>
    </row>
    <row r="410" spans="1:8" ht="25.5">
      <c r="A410" s="182">
        <f t="shared" si="13"/>
        <v>399</v>
      </c>
      <c r="B410" s="169" t="s">
        <v>590</v>
      </c>
      <c r="C410" s="170" t="s">
        <v>70</v>
      </c>
      <c r="D410" s="170" t="s">
        <v>178</v>
      </c>
      <c r="E410" s="170" t="s">
        <v>1023</v>
      </c>
      <c r="F410" s="170" t="s">
        <v>74</v>
      </c>
      <c r="G410" s="171">
        <f t="shared" si="12"/>
        <v>330</v>
      </c>
      <c r="H410" s="94">
        <v>330000</v>
      </c>
    </row>
    <row r="411" spans="1:8" ht="25.5">
      <c r="A411" s="182">
        <f t="shared" si="13"/>
        <v>400</v>
      </c>
      <c r="B411" s="169" t="s">
        <v>510</v>
      </c>
      <c r="C411" s="170" t="s">
        <v>70</v>
      </c>
      <c r="D411" s="170" t="s">
        <v>178</v>
      </c>
      <c r="E411" s="170" t="s">
        <v>1023</v>
      </c>
      <c r="F411" s="170" t="s">
        <v>376</v>
      </c>
      <c r="G411" s="171">
        <f t="shared" si="12"/>
        <v>330</v>
      </c>
      <c r="H411" s="94">
        <v>330000</v>
      </c>
    </row>
    <row r="412" spans="1:8" ht="12.75">
      <c r="A412" s="182">
        <f t="shared" si="13"/>
        <v>401</v>
      </c>
      <c r="B412" s="169" t="s">
        <v>756</v>
      </c>
      <c r="C412" s="170" t="s">
        <v>70</v>
      </c>
      <c r="D412" s="170" t="s">
        <v>179</v>
      </c>
      <c r="E412" s="170" t="s">
        <v>844</v>
      </c>
      <c r="F412" s="170" t="s">
        <v>74</v>
      </c>
      <c r="G412" s="171">
        <f t="shared" si="12"/>
        <v>7964.7827</v>
      </c>
      <c r="H412" s="94">
        <v>7964782.7</v>
      </c>
    </row>
    <row r="413" spans="1:8" ht="38.25">
      <c r="A413" s="182">
        <f t="shared" si="13"/>
        <v>402</v>
      </c>
      <c r="B413" s="169" t="s">
        <v>689</v>
      </c>
      <c r="C413" s="170" t="s">
        <v>70</v>
      </c>
      <c r="D413" s="170" t="s">
        <v>179</v>
      </c>
      <c r="E413" s="170" t="s">
        <v>987</v>
      </c>
      <c r="F413" s="170" t="s">
        <v>74</v>
      </c>
      <c r="G413" s="171">
        <f t="shared" si="12"/>
        <v>7964.7827</v>
      </c>
      <c r="H413" s="94">
        <v>7964782.7</v>
      </c>
    </row>
    <row r="414" spans="1:8" ht="51">
      <c r="A414" s="182">
        <f t="shared" si="13"/>
        <v>403</v>
      </c>
      <c r="B414" s="169" t="s">
        <v>695</v>
      </c>
      <c r="C414" s="170" t="s">
        <v>70</v>
      </c>
      <c r="D414" s="170" t="s">
        <v>179</v>
      </c>
      <c r="E414" s="170" t="s">
        <v>1024</v>
      </c>
      <c r="F414" s="170" t="s">
        <v>74</v>
      </c>
      <c r="G414" s="171">
        <f t="shared" si="12"/>
        <v>7964.7827</v>
      </c>
      <c r="H414" s="94">
        <v>7964782.7</v>
      </c>
    </row>
    <row r="415" spans="1:8" ht="51">
      <c r="A415" s="182">
        <f t="shared" si="13"/>
        <v>404</v>
      </c>
      <c r="B415" s="169" t="s">
        <v>591</v>
      </c>
      <c r="C415" s="170" t="s">
        <v>70</v>
      </c>
      <c r="D415" s="170" t="s">
        <v>179</v>
      </c>
      <c r="E415" s="170" t="s">
        <v>1025</v>
      </c>
      <c r="F415" s="170" t="s">
        <v>74</v>
      </c>
      <c r="G415" s="171">
        <f t="shared" si="12"/>
        <v>6002.3727</v>
      </c>
      <c r="H415" s="94">
        <v>6002372.7</v>
      </c>
    </row>
    <row r="416" spans="1:8" ht="12.75">
      <c r="A416" s="182">
        <f t="shared" si="13"/>
        <v>405</v>
      </c>
      <c r="B416" s="169" t="s">
        <v>517</v>
      </c>
      <c r="C416" s="170" t="s">
        <v>70</v>
      </c>
      <c r="D416" s="170" t="s">
        <v>179</v>
      </c>
      <c r="E416" s="170" t="s">
        <v>1025</v>
      </c>
      <c r="F416" s="170" t="s">
        <v>377</v>
      </c>
      <c r="G416" s="171">
        <f t="shared" si="12"/>
        <v>4751.85917</v>
      </c>
      <c r="H416" s="94">
        <v>4751859.17</v>
      </c>
    </row>
    <row r="417" spans="1:8" ht="25.5">
      <c r="A417" s="182">
        <f t="shared" si="13"/>
        <v>406</v>
      </c>
      <c r="B417" s="169" t="s">
        <v>510</v>
      </c>
      <c r="C417" s="170" t="s">
        <v>70</v>
      </c>
      <c r="D417" s="170" t="s">
        <v>179</v>
      </c>
      <c r="E417" s="170" t="s">
        <v>1025</v>
      </c>
      <c r="F417" s="170" t="s">
        <v>376</v>
      </c>
      <c r="G417" s="171">
        <f t="shared" si="12"/>
        <v>1246.11353</v>
      </c>
      <c r="H417" s="94">
        <v>1246113.53</v>
      </c>
    </row>
    <row r="418" spans="1:8" ht="12.75">
      <c r="A418" s="182">
        <f t="shared" si="13"/>
        <v>407</v>
      </c>
      <c r="B418" s="169" t="s">
        <v>518</v>
      </c>
      <c r="C418" s="170" t="s">
        <v>70</v>
      </c>
      <c r="D418" s="170" t="s">
        <v>179</v>
      </c>
      <c r="E418" s="170" t="s">
        <v>1025</v>
      </c>
      <c r="F418" s="170" t="s">
        <v>378</v>
      </c>
      <c r="G418" s="171">
        <f t="shared" si="12"/>
        <v>4.4</v>
      </c>
      <c r="H418" s="94">
        <v>4400</v>
      </c>
    </row>
    <row r="419" spans="1:8" ht="51">
      <c r="A419" s="182">
        <f t="shared" si="13"/>
        <v>408</v>
      </c>
      <c r="B419" s="169" t="s">
        <v>592</v>
      </c>
      <c r="C419" s="170" t="s">
        <v>70</v>
      </c>
      <c r="D419" s="170" t="s">
        <v>179</v>
      </c>
      <c r="E419" s="170" t="s">
        <v>1026</v>
      </c>
      <c r="F419" s="170" t="s">
        <v>74</v>
      </c>
      <c r="G419" s="171">
        <f t="shared" si="12"/>
        <v>1962.41</v>
      </c>
      <c r="H419" s="94">
        <v>1962410</v>
      </c>
    </row>
    <row r="420" spans="1:8" ht="25.5">
      <c r="A420" s="182">
        <f t="shared" si="13"/>
        <v>409</v>
      </c>
      <c r="B420" s="169" t="s">
        <v>510</v>
      </c>
      <c r="C420" s="170" t="s">
        <v>70</v>
      </c>
      <c r="D420" s="170" t="s">
        <v>179</v>
      </c>
      <c r="E420" s="170" t="s">
        <v>1026</v>
      </c>
      <c r="F420" s="170" t="s">
        <v>376</v>
      </c>
      <c r="G420" s="171">
        <f t="shared" si="12"/>
        <v>1962.41</v>
      </c>
      <c r="H420" s="94">
        <v>1962410</v>
      </c>
    </row>
    <row r="421" spans="1:8" ht="38.25">
      <c r="A421" s="182">
        <f t="shared" si="13"/>
        <v>410</v>
      </c>
      <c r="B421" s="169" t="s">
        <v>200</v>
      </c>
      <c r="C421" s="170" t="s">
        <v>71</v>
      </c>
      <c r="D421" s="170" t="s">
        <v>75</v>
      </c>
      <c r="E421" s="170" t="s">
        <v>844</v>
      </c>
      <c r="F421" s="170" t="s">
        <v>74</v>
      </c>
      <c r="G421" s="171">
        <f t="shared" si="12"/>
        <v>85911.89</v>
      </c>
      <c r="H421" s="94">
        <v>85911890</v>
      </c>
    </row>
    <row r="422" spans="1:8" ht="12.75">
      <c r="A422" s="182">
        <f t="shared" si="13"/>
        <v>411</v>
      </c>
      <c r="B422" s="169" t="s">
        <v>746</v>
      </c>
      <c r="C422" s="170" t="s">
        <v>71</v>
      </c>
      <c r="D422" s="170" t="s">
        <v>175</v>
      </c>
      <c r="E422" s="170" t="s">
        <v>844</v>
      </c>
      <c r="F422" s="170" t="s">
        <v>74</v>
      </c>
      <c r="G422" s="171">
        <f t="shared" si="12"/>
        <v>45399.68263</v>
      </c>
      <c r="H422" s="94">
        <v>45399682.63</v>
      </c>
    </row>
    <row r="423" spans="1:8" ht="12.75">
      <c r="A423" s="182">
        <f t="shared" si="13"/>
        <v>412</v>
      </c>
      <c r="B423" s="169" t="s">
        <v>1027</v>
      </c>
      <c r="C423" s="170" t="s">
        <v>71</v>
      </c>
      <c r="D423" s="170" t="s">
        <v>1028</v>
      </c>
      <c r="E423" s="170" t="s">
        <v>844</v>
      </c>
      <c r="F423" s="170" t="s">
        <v>74</v>
      </c>
      <c r="G423" s="171">
        <f t="shared" si="12"/>
        <v>44148.813630000004</v>
      </c>
      <c r="H423" s="94">
        <v>44148813.63</v>
      </c>
    </row>
    <row r="424" spans="1:8" ht="38.25">
      <c r="A424" s="182">
        <f t="shared" si="13"/>
        <v>413</v>
      </c>
      <c r="B424" s="169" t="s">
        <v>696</v>
      </c>
      <c r="C424" s="170" t="s">
        <v>71</v>
      </c>
      <c r="D424" s="170" t="s">
        <v>1028</v>
      </c>
      <c r="E424" s="170" t="s">
        <v>1029</v>
      </c>
      <c r="F424" s="170" t="s">
        <v>74</v>
      </c>
      <c r="G424" s="171">
        <f t="shared" si="12"/>
        <v>44148.813630000004</v>
      </c>
      <c r="H424" s="94">
        <v>44148813.63</v>
      </c>
    </row>
    <row r="425" spans="1:8" ht="12.75">
      <c r="A425" s="182">
        <f t="shared" si="13"/>
        <v>414</v>
      </c>
      <c r="B425" s="169" t="s">
        <v>593</v>
      </c>
      <c r="C425" s="170" t="s">
        <v>71</v>
      </c>
      <c r="D425" s="170" t="s">
        <v>1028</v>
      </c>
      <c r="E425" s="170" t="s">
        <v>1030</v>
      </c>
      <c r="F425" s="170" t="s">
        <v>74</v>
      </c>
      <c r="G425" s="171">
        <f t="shared" si="12"/>
        <v>44148.813630000004</v>
      </c>
      <c r="H425" s="94">
        <v>44148813.63</v>
      </c>
    </row>
    <row r="426" spans="1:8" ht="25.5">
      <c r="A426" s="182">
        <f t="shared" si="13"/>
        <v>415</v>
      </c>
      <c r="B426" s="169" t="s">
        <v>595</v>
      </c>
      <c r="C426" s="170" t="s">
        <v>71</v>
      </c>
      <c r="D426" s="170" t="s">
        <v>1028</v>
      </c>
      <c r="E426" s="170" t="s">
        <v>1031</v>
      </c>
      <c r="F426" s="170" t="s">
        <v>74</v>
      </c>
      <c r="G426" s="171">
        <f t="shared" si="12"/>
        <v>42150.650630000004</v>
      </c>
      <c r="H426" s="94">
        <v>42150650.63</v>
      </c>
    </row>
    <row r="427" spans="1:8" ht="12.75">
      <c r="A427" s="182">
        <f t="shared" si="13"/>
        <v>416</v>
      </c>
      <c r="B427" s="169" t="s">
        <v>517</v>
      </c>
      <c r="C427" s="170" t="s">
        <v>71</v>
      </c>
      <c r="D427" s="170" t="s">
        <v>1028</v>
      </c>
      <c r="E427" s="170" t="s">
        <v>1031</v>
      </c>
      <c r="F427" s="170" t="s">
        <v>377</v>
      </c>
      <c r="G427" s="171">
        <f t="shared" si="12"/>
        <v>37059.433600000004</v>
      </c>
      <c r="H427" s="94">
        <v>37059433.6</v>
      </c>
    </row>
    <row r="428" spans="1:8" ht="25.5">
      <c r="A428" s="182">
        <f t="shared" si="13"/>
        <v>417</v>
      </c>
      <c r="B428" s="169" t="s">
        <v>510</v>
      </c>
      <c r="C428" s="170" t="s">
        <v>71</v>
      </c>
      <c r="D428" s="170" t="s">
        <v>1028</v>
      </c>
      <c r="E428" s="170" t="s">
        <v>1031</v>
      </c>
      <c r="F428" s="170" t="s">
        <v>376</v>
      </c>
      <c r="G428" s="171">
        <f t="shared" si="12"/>
        <v>3972.61703</v>
      </c>
      <c r="H428" s="94">
        <v>3972617.03</v>
      </c>
    </row>
    <row r="429" spans="1:8" ht="12.75">
      <c r="A429" s="182">
        <f t="shared" si="13"/>
        <v>418</v>
      </c>
      <c r="B429" s="169" t="s">
        <v>518</v>
      </c>
      <c r="C429" s="170" t="s">
        <v>71</v>
      </c>
      <c r="D429" s="170" t="s">
        <v>1028</v>
      </c>
      <c r="E429" s="170" t="s">
        <v>1031</v>
      </c>
      <c r="F429" s="170" t="s">
        <v>378</v>
      </c>
      <c r="G429" s="171">
        <f t="shared" si="12"/>
        <v>1118.6</v>
      </c>
      <c r="H429" s="94">
        <v>1118600</v>
      </c>
    </row>
    <row r="430" spans="1:8" ht="25.5">
      <c r="A430" s="182">
        <f t="shared" si="13"/>
        <v>419</v>
      </c>
      <c r="B430" s="169" t="s">
        <v>596</v>
      </c>
      <c r="C430" s="170" t="s">
        <v>71</v>
      </c>
      <c r="D430" s="170" t="s">
        <v>1028</v>
      </c>
      <c r="E430" s="170" t="s">
        <v>1032</v>
      </c>
      <c r="F430" s="170" t="s">
        <v>74</v>
      </c>
      <c r="G430" s="171">
        <f t="shared" si="12"/>
        <v>981.719</v>
      </c>
      <c r="H430" s="94">
        <v>981719</v>
      </c>
    </row>
    <row r="431" spans="1:8" ht="25.5">
      <c r="A431" s="182">
        <f t="shared" si="13"/>
        <v>420</v>
      </c>
      <c r="B431" s="169" t="s">
        <v>510</v>
      </c>
      <c r="C431" s="170" t="s">
        <v>71</v>
      </c>
      <c r="D431" s="170" t="s">
        <v>1028</v>
      </c>
      <c r="E431" s="170" t="s">
        <v>1032</v>
      </c>
      <c r="F431" s="170" t="s">
        <v>376</v>
      </c>
      <c r="G431" s="171">
        <f t="shared" si="12"/>
        <v>981.719</v>
      </c>
      <c r="H431" s="94">
        <v>981719</v>
      </c>
    </row>
    <row r="432" spans="1:8" ht="38.25">
      <c r="A432" s="182">
        <f t="shared" si="13"/>
        <v>421</v>
      </c>
      <c r="B432" s="169" t="s">
        <v>594</v>
      </c>
      <c r="C432" s="170" t="s">
        <v>71</v>
      </c>
      <c r="D432" s="170" t="s">
        <v>1028</v>
      </c>
      <c r="E432" s="170" t="s">
        <v>1033</v>
      </c>
      <c r="F432" s="170" t="s">
        <v>74</v>
      </c>
      <c r="G432" s="171">
        <f t="shared" si="12"/>
        <v>366.444</v>
      </c>
      <c r="H432" s="94">
        <v>366444</v>
      </c>
    </row>
    <row r="433" spans="1:8" ht="25.5">
      <c r="A433" s="182">
        <f t="shared" si="13"/>
        <v>422</v>
      </c>
      <c r="B433" s="169" t="s">
        <v>510</v>
      </c>
      <c r="C433" s="170" t="s">
        <v>71</v>
      </c>
      <c r="D433" s="170" t="s">
        <v>1028</v>
      </c>
      <c r="E433" s="170" t="s">
        <v>1033</v>
      </c>
      <c r="F433" s="170" t="s">
        <v>376</v>
      </c>
      <c r="G433" s="171">
        <f t="shared" si="12"/>
        <v>366.444</v>
      </c>
      <c r="H433" s="94">
        <v>366444</v>
      </c>
    </row>
    <row r="434" spans="1:8" ht="25.5">
      <c r="A434" s="182">
        <f t="shared" si="13"/>
        <v>423</v>
      </c>
      <c r="B434" s="169" t="s">
        <v>1237</v>
      </c>
      <c r="C434" s="170" t="s">
        <v>71</v>
      </c>
      <c r="D434" s="170" t="s">
        <v>1028</v>
      </c>
      <c r="E434" s="170" t="s">
        <v>1192</v>
      </c>
      <c r="F434" s="170" t="s">
        <v>74</v>
      </c>
      <c r="G434" s="171">
        <f t="shared" si="12"/>
        <v>600</v>
      </c>
      <c r="H434" s="94">
        <v>600000</v>
      </c>
    </row>
    <row r="435" spans="1:8" ht="25.5">
      <c r="A435" s="182">
        <f t="shared" si="13"/>
        <v>424</v>
      </c>
      <c r="B435" s="169" t="s">
        <v>510</v>
      </c>
      <c r="C435" s="170" t="s">
        <v>71</v>
      </c>
      <c r="D435" s="170" t="s">
        <v>1028</v>
      </c>
      <c r="E435" s="170" t="s">
        <v>1192</v>
      </c>
      <c r="F435" s="170" t="s">
        <v>376</v>
      </c>
      <c r="G435" s="171">
        <f t="shared" si="12"/>
        <v>600</v>
      </c>
      <c r="H435" s="94">
        <v>600000</v>
      </c>
    </row>
    <row r="436" spans="1:8" ht="25.5">
      <c r="A436" s="182">
        <f t="shared" si="13"/>
        <v>425</v>
      </c>
      <c r="B436" s="169" t="s">
        <v>1326</v>
      </c>
      <c r="C436" s="170" t="s">
        <v>71</v>
      </c>
      <c r="D436" s="170" t="s">
        <v>1028</v>
      </c>
      <c r="E436" s="170" t="s">
        <v>1193</v>
      </c>
      <c r="F436" s="170" t="s">
        <v>74</v>
      </c>
      <c r="G436" s="171">
        <f t="shared" si="12"/>
        <v>50</v>
      </c>
      <c r="H436" s="94">
        <v>50000</v>
      </c>
    </row>
    <row r="437" spans="1:8" ht="25.5">
      <c r="A437" s="182">
        <f t="shared" si="13"/>
        <v>426</v>
      </c>
      <c r="B437" s="169" t="s">
        <v>510</v>
      </c>
      <c r="C437" s="170" t="s">
        <v>71</v>
      </c>
      <c r="D437" s="170" t="s">
        <v>1028</v>
      </c>
      <c r="E437" s="170" t="s">
        <v>1193</v>
      </c>
      <c r="F437" s="170" t="s">
        <v>376</v>
      </c>
      <c r="G437" s="171">
        <f t="shared" si="12"/>
        <v>50</v>
      </c>
      <c r="H437" s="94">
        <v>50000</v>
      </c>
    </row>
    <row r="438" spans="1:8" ht="12.75">
      <c r="A438" s="182">
        <f t="shared" si="13"/>
        <v>427</v>
      </c>
      <c r="B438" s="169" t="s">
        <v>1013</v>
      </c>
      <c r="C438" s="170" t="s">
        <v>71</v>
      </c>
      <c r="D438" s="170" t="s">
        <v>178</v>
      </c>
      <c r="E438" s="170" t="s">
        <v>844</v>
      </c>
      <c r="F438" s="170" t="s">
        <v>74</v>
      </c>
      <c r="G438" s="171">
        <f t="shared" si="12"/>
        <v>1250.869</v>
      </c>
      <c r="H438" s="94">
        <v>1250869</v>
      </c>
    </row>
    <row r="439" spans="1:8" ht="38.25">
      <c r="A439" s="182">
        <f t="shared" si="13"/>
        <v>428</v>
      </c>
      <c r="B439" s="169" t="s">
        <v>696</v>
      </c>
      <c r="C439" s="170" t="s">
        <v>71</v>
      </c>
      <c r="D439" s="170" t="s">
        <v>178</v>
      </c>
      <c r="E439" s="170" t="s">
        <v>1029</v>
      </c>
      <c r="F439" s="170" t="s">
        <v>74</v>
      </c>
      <c r="G439" s="171">
        <f t="shared" si="12"/>
        <v>1250.869</v>
      </c>
      <c r="H439" s="94">
        <v>1250869</v>
      </c>
    </row>
    <row r="440" spans="1:8" ht="25.5">
      <c r="A440" s="182">
        <f t="shared" si="13"/>
        <v>429</v>
      </c>
      <c r="B440" s="169" t="s">
        <v>597</v>
      </c>
      <c r="C440" s="170" t="s">
        <v>71</v>
      </c>
      <c r="D440" s="170" t="s">
        <v>178</v>
      </c>
      <c r="E440" s="170" t="s">
        <v>1034</v>
      </c>
      <c r="F440" s="170" t="s">
        <v>74</v>
      </c>
      <c r="G440" s="171">
        <f t="shared" si="12"/>
        <v>731.549</v>
      </c>
      <c r="H440" s="94">
        <v>731549</v>
      </c>
    </row>
    <row r="441" spans="1:8" ht="25.5">
      <c r="A441" s="182">
        <f t="shared" si="13"/>
        <v>430</v>
      </c>
      <c r="B441" s="169" t="s">
        <v>1238</v>
      </c>
      <c r="C441" s="170" t="s">
        <v>71</v>
      </c>
      <c r="D441" s="170" t="s">
        <v>178</v>
      </c>
      <c r="E441" s="170" t="s">
        <v>1195</v>
      </c>
      <c r="F441" s="170" t="s">
        <v>74</v>
      </c>
      <c r="G441" s="171">
        <f t="shared" si="12"/>
        <v>731.549</v>
      </c>
      <c r="H441" s="94">
        <v>731549</v>
      </c>
    </row>
    <row r="442" spans="1:8" ht="25.5">
      <c r="A442" s="182">
        <f t="shared" si="13"/>
        <v>431</v>
      </c>
      <c r="B442" s="169" t="s">
        <v>510</v>
      </c>
      <c r="C442" s="170" t="s">
        <v>71</v>
      </c>
      <c r="D442" s="170" t="s">
        <v>178</v>
      </c>
      <c r="E442" s="170" t="s">
        <v>1195</v>
      </c>
      <c r="F442" s="170" t="s">
        <v>376</v>
      </c>
      <c r="G442" s="171">
        <f t="shared" si="12"/>
        <v>731.549</v>
      </c>
      <c r="H442" s="94">
        <v>731549</v>
      </c>
    </row>
    <row r="443" spans="1:8" ht="12.75">
      <c r="A443" s="182">
        <f t="shared" si="13"/>
        <v>432</v>
      </c>
      <c r="B443" s="169" t="s">
        <v>598</v>
      </c>
      <c r="C443" s="170" t="s">
        <v>71</v>
      </c>
      <c r="D443" s="170" t="s">
        <v>178</v>
      </c>
      <c r="E443" s="170" t="s">
        <v>1035</v>
      </c>
      <c r="F443" s="170" t="s">
        <v>74</v>
      </c>
      <c r="G443" s="171">
        <f t="shared" si="12"/>
        <v>519.32</v>
      </c>
      <c r="H443" s="94">
        <v>519320</v>
      </c>
    </row>
    <row r="444" spans="1:8" ht="51">
      <c r="A444" s="182">
        <f t="shared" si="13"/>
        <v>433</v>
      </c>
      <c r="B444" s="169" t="s">
        <v>1036</v>
      </c>
      <c r="C444" s="170" t="s">
        <v>71</v>
      </c>
      <c r="D444" s="170" t="s">
        <v>178</v>
      </c>
      <c r="E444" s="170" t="s">
        <v>1037</v>
      </c>
      <c r="F444" s="170" t="s">
        <v>74</v>
      </c>
      <c r="G444" s="171">
        <f t="shared" si="12"/>
        <v>111</v>
      </c>
      <c r="H444" s="94">
        <v>111000</v>
      </c>
    </row>
    <row r="445" spans="1:8" ht="25.5">
      <c r="A445" s="182">
        <f t="shared" si="13"/>
        <v>434</v>
      </c>
      <c r="B445" s="169" t="s">
        <v>510</v>
      </c>
      <c r="C445" s="170" t="s">
        <v>71</v>
      </c>
      <c r="D445" s="170" t="s">
        <v>178</v>
      </c>
      <c r="E445" s="170" t="s">
        <v>1037</v>
      </c>
      <c r="F445" s="170" t="s">
        <v>376</v>
      </c>
      <c r="G445" s="171">
        <f t="shared" si="12"/>
        <v>111</v>
      </c>
      <c r="H445" s="94">
        <v>111000</v>
      </c>
    </row>
    <row r="446" spans="1:8" ht="38.25">
      <c r="A446" s="182">
        <f t="shared" si="13"/>
        <v>435</v>
      </c>
      <c r="B446" s="169" t="s">
        <v>599</v>
      </c>
      <c r="C446" s="170" t="s">
        <v>71</v>
      </c>
      <c r="D446" s="170" t="s">
        <v>178</v>
      </c>
      <c r="E446" s="170" t="s">
        <v>1038</v>
      </c>
      <c r="F446" s="170" t="s">
        <v>74</v>
      </c>
      <c r="G446" s="171">
        <f t="shared" si="12"/>
        <v>59.482</v>
      </c>
      <c r="H446" s="94">
        <v>59482</v>
      </c>
    </row>
    <row r="447" spans="1:8" ht="25.5">
      <c r="A447" s="182">
        <f t="shared" si="13"/>
        <v>436</v>
      </c>
      <c r="B447" s="169" t="s">
        <v>510</v>
      </c>
      <c r="C447" s="170" t="s">
        <v>71</v>
      </c>
      <c r="D447" s="170" t="s">
        <v>178</v>
      </c>
      <c r="E447" s="170" t="s">
        <v>1038</v>
      </c>
      <c r="F447" s="170" t="s">
        <v>376</v>
      </c>
      <c r="G447" s="171">
        <f t="shared" si="12"/>
        <v>59.482</v>
      </c>
      <c r="H447" s="94">
        <v>59482</v>
      </c>
    </row>
    <row r="448" spans="1:8" ht="25.5">
      <c r="A448" s="182">
        <f t="shared" si="13"/>
        <v>437</v>
      </c>
      <c r="B448" s="169" t="s">
        <v>697</v>
      </c>
      <c r="C448" s="170" t="s">
        <v>71</v>
      </c>
      <c r="D448" s="170" t="s">
        <v>178</v>
      </c>
      <c r="E448" s="170" t="s">
        <v>1039</v>
      </c>
      <c r="F448" s="170" t="s">
        <v>74</v>
      </c>
      <c r="G448" s="171">
        <f t="shared" si="12"/>
        <v>29.6</v>
      </c>
      <c r="H448" s="94">
        <v>29600</v>
      </c>
    </row>
    <row r="449" spans="1:8" ht="25.5">
      <c r="A449" s="182">
        <f t="shared" si="13"/>
        <v>438</v>
      </c>
      <c r="B449" s="169" t="s">
        <v>510</v>
      </c>
      <c r="C449" s="170" t="s">
        <v>71</v>
      </c>
      <c r="D449" s="170" t="s">
        <v>178</v>
      </c>
      <c r="E449" s="170" t="s">
        <v>1039</v>
      </c>
      <c r="F449" s="170" t="s">
        <v>376</v>
      </c>
      <c r="G449" s="171">
        <f t="shared" si="12"/>
        <v>29.6</v>
      </c>
      <c r="H449" s="94">
        <v>29600</v>
      </c>
    </row>
    <row r="450" spans="1:8" ht="51">
      <c r="A450" s="182">
        <f t="shared" si="13"/>
        <v>439</v>
      </c>
      <c r="B450" s="169" t="s">
        <v>600</v>
      </c>
      <c r="C450" s="170" t="s">
        <v>71</v>
      </c>
      <c r="D450" s="170" t="s">
        <v>178</v>
      </c>
      <c r="E450" s="170" t="s">
        <v>1040</v>
      </c>
      <c r="F450" s="170" t="s">
        <v>74</v>
      </c>
      <c r="G450" s="171">
        <f t="shared" si="12"/>
        <v>80</v>
      </c>
      <c r="H450" s="94">
        <v>80000</v>
      </c>
    </row>
    <row r="451" spans="1:8" ht="25.5">
      <c r="A451" s="182">
        <f t="shared" si="13"/>
        <v>440</v>
      </c>
      <c r="B451" s="169" t="s">
        <v>510</v>
      </c>
      <c r="C451" s="170" t="s">
        <v>71</v>
      </c>
      <c r="D451" s="170" t="s">
        <v>178</v>
      </c>
      <c r="E451" s="170" t="s">
        <v>1040</v>
      </c>
      <c r="F451" s="170" t="s">
        <v>376</v>
      </c>
      <c r="G451" s="171">
        <f t="shared" si="12"/>
        <v>80</v>
      </c>
      <c r="H451" s="94">
        <v>80000</v>
      </c>
    </row>
    <row r="452" spans="1:8" ht="51">
      <c r="A452" s="182">
        <f t="shared" si="13"/>
        <v>441</v>
      </c>
      <c r="B452" s="169" t="s">
        <v>1327</v>
      </c>
      <c r="C452" s="170" t="s">
        <v>71</v>
      </c>
      <c r="D452" s="170" t="s">
        <v>178</v>
      </c>
      <c r="E452" s="170" t="s">
        <v>1196</v>
      </c>
      <c r="F452" s="170" t="s">
        <v>74</v>
      </c>
      <c r="G452" s="171">
        <f t="shared" si="12"/>
        <v>239.238</v>
      </c>
      <c r="H452" s="94">
        <v>239238</v>
      </c>
    </row>
    <row r="453" spans="1:8" ht="25.5">
      <c r="A453" s="182">
        <f t="shared" si="13"/>
        <v>442</v>
      </c>
      <c r="B453" s="169" t="s">
        <v>510</v>
      </c>
      <c r="C453" s="170" t="s">
        <v>71</v>
      </c>
      <c r="D453" s="170" t="s">
        <v>178</v>
      </c>
      <c r="E453" s="170" t="s">
        <v>1196</v>
      </c>
      <c r="F453" s="170" t="s">
        <v>376</v>
      </c>
      <c r="G453" s="171">
        <f t="shared" si="12"/>
        <v>239.238</v>
      </c>
      <c r="H453" s="94">
        <v>239238</v>
      </c>
    </row>
    <row r="454" spans="1:8" ht="12.75">
      <c r="A454" s="182">
        <f t="shared" si="13"/>
        <v>443</v>
      </c>
      <c r="B454" s="169" t="s">
        <v>757</v>
      </c>
      <c r="C454" s="170" t="s">
        <v>71</v>
      </c>
      <c r="D454" s="170" t="s">
        <v>180</v>
      </c>
      <c r="E454" s="170" t="s">
        <v>844</v>
      </c>
      <c r="F454" s="170" t="s">
        <v>74</v>
      </c>
      <c r="G454" s="171">
        <f t="shared" si="12"/>
        <v>20403.738370000003</v>
      </c>
      <c r="H454" s="94">
        <v>20403738.37</v>
      </c>
    </row>
    <row r="455" spans="1:8" ht="12.75">
      <c r="A455" s="182">
        <f t="shared" si="13"/>
        <v>444</v>
      </c>
      <c r="B455" s="169" t="s">
        <v>758</v>
      </c>
      <c r="C455" s="170" t="s">
        <v>71</v>
      </c>
      <c r="D455" s="170" t="s">
        <v>181</v>
      </c>
      <c r="E455" s="170" t="s">
        <v>844</v>
      </c>
      <c r="F455" s="170" t="s">
        <v>74</v>
      </c>
      <c r="G455" s="171">
        <f t="shared" si="12"/>
        <v>17908.08137</v>
      </c>
      <c r="H455" s="94">
        <v>17908081.37</v>
      </c>
    </row>
    <row r="456" spans="1:8" ht="38.25">
      <c r="A456" s="182">
        <f t="shared" si="13"/>
        <v>445</v>
      </c>
      <c r="B456" s="169" t="s">
        <v>696</v>
      </c>
      <c r="C456" s="170" t="s">
        <v>71</v>
      </c>
      <c r="D456" s="170" t="s">
        <v>181</v>
      </c>
      <c r="E456" s="170" t="s">
        <v>1029</v>
      </c>
      <c r="F456" s="170" t="s">
        <v>74</v>
      </c>
      <c r="G456" s="171">
        <f t="shared" si="12"/>
        <v>17908.08137</v>
      </c>
      <c r="H456" s="94">
        <v>17908081.37</v>
      </c>
    </row>
    <row r="457" spans="1:8" ht="12.75">
      <c r="A457" s="182">
        <f t="shared" si="13"/>
        <v>446</v>
      </c>
      <c r="B457" s="169" t="s">
        <v>601</v>
      </c>
      <c r="C457" s="170" t="s">
        <v>71</v>
      </c>
      <c r="D457" s="170" t="s">
        <v>181</v>
      </c>
      <c r="E457" s="170" t="s">
        <v>1041</v>
      </c>
      <c r="F457" s="170" t="s">
        <v>74</v>
      </c>
      <c r="G457" s="171">
        <f aca="true" t="shared" si="14" ref="G457:G520">H457/1000</f>
        <v>17908.08137</v>
      </c>
      <c r="H457" s="94">
        <v>17908081.37</v>
      </c>
    </row>
    <row r="458" spans="1:8" ht="63.75">
      <c r="A458" s="182">
        <f t="shared" si="13"/>
        <v>447</v>
      </c>
      <c r="B458" s="169" t="s">
        <v>1239</v>
      </c>
      <c r="C458" s="170" t="s">
        <v>71</v>
      </c>
      <c r="D458" s="170" t="s">
        <v>181</v>
      </c>
      <c r="E458" s="170" t="s">
        <v>1198</v>
      </c>
      <c r="F458" s="170" t="s">
        <v>74</v>
      </c>
      <c r="G458" s="171">
        <f t="shared" si="14"/>
        <v>2933.39087</v>
      </c>
      <c r="H458" s="94">
        <v>2933390.87</v>
      </c>
    </row>
    <row r="459" spans="1:8" ht="12.75">
      <c r="A459" s="182">
        <f t="shared" si="13"/>
        <v>448</v>
      </c>
      <c r="B459" s="169" t="s">
        <v>571</v>
      </c>
      <c r="C459" s="170" t="s">
        <v>71</v>
      </c>
      <c r="D459" s="170" t="s">
        <v>181</v>
      </c>
      <c r="E459" s="170" t="s">
        <v>1198</v>
      </c>
      <c r="F459" s="170" t="s">
        <v>374</v>
      </c>
      <c r="G459" s="171">
        <f t="shared" si="14"/>
        <v>2933.39087</v>
      </c>
      <c r="H459" s="94">
        <v>2933390.87</v>
      </c>
    </row>
    <row r="460" spans="1:8" ht="12.75">
      <c r="A460" s="182">
        <f t="shared" si="13"/>
        <v>449</v>
      </c>
      <c r="B460" s="169" t="s">
        <v>602</v>
      </c>
      <c r="C460" s="170" t="s">
        <v>71</v>
      </c>
      <c r="D460" s="170" t="s">
        <v>181</v>
      </c>
      <c r="E460" s="170" t="s">
        <v>1042</v>
      </c>
      <c r="F460" s="170" t="s">
        <v>74</v>
      </c>
      <c r="G460" s="171">
        <f t="shared" si="14"/>
        <v>4387.456</v>
      </c>
      <c r="H460" s="94">
        <v>4387456</v>
      </c>
    </row>
    <row r="461" spans="1:8" ht="12.75">
      <c r="A461" s="182">
        <f aca="true" t="shared" si="15" ref="A461:A524">1+A460</f>
        <v>450</v>
      </c>
      <c r="B461" s="169" t="s">
        <v>517</v>
      </c>
      <c r="C461" s="170" t="s">
        <v>71</v>
      </c>
      <c r="D461" s="170" t="s">
        <v>181</v>
      </c>
      <c r="E461" s="170" t="s">
        <v>1042</v>
      </c>
      <c r="F461" s="170" t="s">
        <v>377</v>
      </c>
      <c r="G461" s="171">
        <f t="shared" si="14"/>
        <v>2922.095</v>
      </c>
      <c r="H461" s="94">
        <v>2922095</v>
      </c>
    </row>
    <row r="462" spans="1:8" ht="25.5">
      <c r="A462" s="182">
        <f t="shared" si="15"/>
        <v>451</v>
      </c>
      <c r="B462" s="169" t="s">
        <v>510</v>
      </c>
      <c r="C462" s="170" t="s">
        <v>71</v>
      </c>
      <c r="D462" s="170" t="s">
        <v>181</v>
      </c>
      <c r="E462" s="170" t="s">
        <v>1042</v>
      </c>
      <c r="F462" s="170" t="s">
        <v>376</v>
      </c>
      <c r="G462" s="171">
        <f t="shared" si="14"/>
        <v>1045.361</v>
      </c>
      <c r="H462" s="94">
        <v>1045361</v>
      </c>
    </row>
    <row r="463" spans="1:8" ht="12.75">
      <c r="A463" s="182">
        <f t="shared" si="15"/>
        <v>452</v>
      </c>
      <c r="B463" s="169" t="s">
        <v>518</v>
      </c>
      <c r="C463" s="170" t="s">
        <v>71</v>
      </c>
      <c r="D463" s="170" t="s">
        <v>181</v>
      </c>
      <c r="E463" s="170" t="s">
        <v>1042</v>
      </c>
      <c r="F463" s="170" t="s">
        <v>378</v>
      </c>
      <c r="G463" s="171">
        <f t="shared" si="14"/>
        <v>420</v>
      </c>
      <c r="H463" s="94">
        <v>420000</v>
      </c>
    </row>
    <row r="464" spans="1:8" ht="38.25">
      <c r="A464" s="182">
        <f t="shared" si="15"/>
        <v>453</v>
      </c>
      <c r="B464" s="169" t="s">
        <v>698</v>
      </c>
      <c r="C464" s="170" t="s">
        <v>71</v>
      </c>
      <c r="D464" s="170" t="s">
        <v>181</v>
      </c>
      <c r="E464" s="170" t="s">
        <v>1043</v>
      </c>
      <c r="F464" s="170" t="s">
        <v>74</v>
      </c>
      <c r="G464" s="171">
        <f t="shared" si="14"/>
        <v>1541.937</v>
      </c>
      <c r="H464" s="94">
        <v>1541937</v>
      </c>
    </row>
    <row r="465" spans="1:8" ht="12.75">
      <c r="A465" s="182">
        <f t="shared" si="15"/>
        <v>454</v>
      </c>
      <c r="B465" s="169" t="s">
        <v>517</v>
      </c>
      <c r="C465" s="170" t="s">
        <v>71</v>
      </c>
      <c r="D465" s="170" t="s">
        <v>181</v>
      </c>
      <c r="E465" s="170" t="s">
        <v>1043</v>
      </c>
      <c r="F465" s="170" t="s">
        <v>377</v>
      </c>
      <c r="G465" s="171">
        <f t="shared" si="14"/>
        <v>1461.047</v>
      </c>
      <c r="H465" s="94">
        <v>1461047</v>
      </c>
    </row>
    <row r="466" spans="1:8" ht="25.5">
      <c r="A466" s="182">
        <f t="shared" si="15"/>
        <v>455</v>
      </c>
      <c r="B466" s="169" t="s">
        <v>510</v>
      </c>
      <c r="C466" s="170" t="s">
        <v>71</v>
      </c>
      <c r="D466" s="170" t="s">
        <v>181</v>
      </c>
      <c r="E466" s="170" t="s">
        <v>1043</v>
      </c>
      <c r="F466" s="170" t="s">
        <v>376</v>
      </c>
      <c r="G466" s="171">
        <f t="shared" si="14"/>
        <v>80.89</v>
      </c>
      <c r="H466" s="94">
        <v>80890</v>
      </c>
    </row>
    <row r="467" spans="1:8" ht="25.5">
      <c r="A467" s="182">
        <f t="shared" si="15"/>
        <v>456</v>
      </c>
      <c r="B467" s="169" t="s">
        <v>603</v>
      </c>
      <c r="C467" s="170" t="s">
        <v>71</v>
      </c>
      <c r="D467" s="170" t="s">
        <v>181</v>
      </c>
      <c r="E467" s="170" t="s">
        <v>1044</v>
      </c>
      <c r="F467" s="170" t="s">
        <v>74</v>
      </c>
      <c r="G467" s="171">
        <f t="shared" si="14"/>
        <v>7334.9975</v>
      </c>
      <c r="H467" s="94">
        <v>7334997.5</v>
      </c>
    </row>
    <row r="468" spans="1:8" ht="25.5">
      <c r="A468" s="182">
        <f t="shared" si="15"/>
        <v>457</v>
      </c>
      <c r="B468" s="169" t="s">
        <v>510</v>
      </c>
      <c r="C468" s="170" t="s">
        <v>71</v>
      </c>
      <c r="D468" s="170" t="s">
        <v>181</v>
      </c>
      <c r="E468" s="170" t="s">
        <v>1044</v>
      </c>
      <c r="F468" s="170" t="s">
        <v>376</v>
      </c>
      <c r="G468" s="171">
        <f t="shared" si="14"/>
        <v>7334.9975</v>
      </c>
      <c r="H468" s="94">
        <v>7334997.5</v>
      </c>
    </row>
    <row r="469" spans="1:8" ht="25.5">
      <c r="A469" s="182">
        <f t="shared" si="15"/>
        <v>458</v>
      </c>
      <c r="B469" s="169" t="s">
        <v>604</v>
      </c>
      <c r="C469" s="170" t="s">
        <v>71</v>
      </c>
      <c r="D469" s="170" t="s">
        <v>181</v>
      </c>
      <c r="E469" s="170" t="s">
        <v>1045</v>
      </c>
      <c r="F469" s="170" t="s">
        <v>74</v>
      </c>
      <c r="G469" s="171">
        <f t="shared" si="14"/>
        <v>30</v>
      </c>
      <c r="H469" s="94">
        <v>30000</v>
      </c>
    </row>
    <row r="470" spans="1:8" ht="25.5">
      <c r="A470" s="182">
        <f t="shared" si="15"/>
        <v>459</v>
      </c>
      <c r="B470" s="169" t="s">
        <v>510</v>
      </c>
      <c r="C470" s="170" t="s">
        <v>71</v>
      </c>
      <c r="D470" s="170" t="s">
        <v>181</v>
      </c>
      <c r="E470" s="170" t="s">
        <v>1045</v>
      </c>
      <c r="F470" s="170" t="s">
        <v>376</v>
      </c>
      <c r="G470" s="171">
        <f t="shared" si="14"/>
        <v>30</v>
      </c>
      <c r="H470" s="94">
        <v>30000</v>
      </c>
    </row>
    <row r="471" spans="1:8" ht="12.75">
      <c r="A471" s="182">
        <f t="shared" si="15"/>
        <v>460</v>
      </c>
      <c r="B471" s="169" t="s">
        <v>605</v>
      </c>
      <c r="C471" s="170" t="s">
        <v>71</v>
      </c>
      <c r="D471" s="170" t="s">
        <v>181</v>
      </c>
      <c r="E471" s="170" t="s">
        <v>1046</v>
      </c>
      <c r="F471" s="170" t="s">
        <v>74</v>
      </c>
      <c r="G471" s="171">
        <f t="shared" si="14"/>
        <v>280.3</v>
      </c>
      <c r="H471" s="94">
        <v>280300</v>
      </c>
    </row>
    <row r="472" spans="1:8" ht="25.5">
      <c r="A472" s="182">
        <f t="shared" si="15"/>
        <v>461</v>
      </c>
      <c r="B472" s="169" t="s">
        <v>510</v>
      </c>
      <c r="C472" s="170" t="s">
        <v>71</v>
      </c>
      <c r="D472" s="170" t="s">
        <v>181</v>
      </c>
      <c r="E472" s="170" t="s">
        <v>1046</v>
      </c>
      <c r="F472" s="170" t="s">
        <v>376</v>
      </c>
      <c r="G472" s="171">
        <f t="shared" si="14"/>
        <v>280.3</v>
      </c>
      <c r="H472" s="94">
        <v>280300</v>
      </c>
    </row>
    <row r="473" spans="1:8" ht="76.5">
      <c r="A473" s="182">
        <f t="shared" si="15"/>
        <v>462</v>
      </c>
      <c r="B473" s="169" t="s">
        <v>606</v>
      </c>
      <c r="C473" s="170" t="s">
        <v>71</v>
      </c>
      <c r="D473" s="170" t="s">
        <v>181</v>
      </c>
      <c r="E473" s="170" t="s">
        <v>1047</v>
      </c>
      <c r="F473" s="170" t="s">
        <v>74</v>
      </c>
      <c r="G473" s="171">
        <f t="shared" si="14"/>
        <v>50</v>
      </c>
      <c r="H473" s="94">
        <v>50000</v>
      </c>
    </row>
    <row r="474" spans="1:8" ht="25.5">
      <c r="A474" s="182">
        <f t="shared" si="15"/>
        <v>463</v>
      </c>
      <c r="B474" s="169" t="s">
        <v>510</v>
      </c>
      <c r="C474" s="170" t="s">
        <v>71</v>
      </c>
      <c r="D474" s="170" t="s">
        <v>181</v>
      </c>
      <c r="E474" s="170" t="s">
        <v>1047</v>
      </c>
      <c r="F474" s="170" t="s">
        <v>376</v>
      </c>
      <c r="G474" s="171">
        <f t="shared" si="14"/>
        <v>50</v>
      </c>
      <c r="H474" s="94">
        <v>50000</v>
      </c>
    </row>
    <row r="475" spans="1:8" ht="25.5">
      <c r="A475" s="182">
        <f t="shared" si="15"/>
        <v>464</v>
      </c>
      <c r="B475" s="169" t="s">
        <v>1328</v>
      </c>
      <c r="C475" s="170" t="s">
        <v>71</v>
      </c>
      <c r="D475" s="170" t="s">
        <v>181</v>
      </c>
      <c r="E475" s="170" t="s">
        <v>1199</v>
      </c>
      <c r="F475" s="170" t="s">
        <v>74</v>
      </c>
      <c r="G475" s="171">
        <f t="shared" si="14"/>
        <v>350</v>
      </c>
      <c r="H475" s="94">
        <v>350000</v>
      </c>
    </row>
    <row r="476" spans="1:8" ht="25.5">
      <c r="A476" s="182">
        <f t="shared" si="15"/>
        <v>465</v>
      </c>
      <c r="B476" s="169" t="s">
        <v>510</v>
      </c>
      <c r="C476" s="170" t="s">
        <v>71</v>
      </c>
      <c r="D476" s="170" t="s">
        <v>181</v>
      </c>
      <c r="E476" s="170" t="s">
        <v>1199</v>
      </c>
      <c r="F476" s="170" t="s">
        <v>376</v>
      </c>
      <c r="G476" s="171">
        <f t="shared" si="14"/>
        <v>350</v>
      </c>
      <c r="H476" s="94">
        <v>350000</v>
      </c>
    </row>
    <row r="477" spans="1:8" ht="25.5">
      <c r="A477" s="182">
        <f t="shared" si="15"/>
        <v>466</v>
      </c>
      <c r="B477" s="169" t="s">
        <v>1329</v>
      </c>
      <c r="C477" s="170" t="s">
        <v>71</v>
      </c>
      <c r="D477" s="170" t="s">
        <v>181</v>
      </c>
      <c r="E477" s="170" t="s">
        <v>1200</v>
      </c>
      <c r="F477" s="170" t="s">
        <v>74</v>
      </c>
      <c r="G477" s="171">
        <f t="shared" si="14"/>
        <v>1000</v>
      </c>
      <c r="H477" s="94">
        <v>1000000</v>
      </c>
    </row>
    <row r="478" spans="1:8" ht="12.75">
      <c r="A478" s="182">
        <f t="shared" si="15"/>
        <v>467</v>
      </c>
      <c r="B478" s="169" t="s">
        <v>520</v>
      </c>
      <c r="C478" s="170" t="s">
        <v>71</v>
      </c>
      <c r="D478" s="170" t="s">
        <v>181</v>
      </c>
      <c r="E478" s="170" t="s">
        <v>1200</v>
      </c>
      <c r="F478" s="170" t="s">
        <v>379</v>
      </c>
      <c r="G478" s="171">
        <f t="shared" si="14"/>
        <v>1000</v>
      </c>
      <c r="H478" s="94">
        <v>1000000</v>
      </c>
    </row>
    <row r="479" spans="1:8" ht="12.75">
      <c r="A479" s="182">
        <f t="shared" si="15"/>
        <v>468</v>
      </c>
      <c r="B479" s="169" t="s">
        <v>759</v>
      </c>
      <c r="C479" s="170" t="s">
        <v>71</v>
      </c>
      <c r="D479" s="170" t="s">
        <v>54</v>
      </c>
      <c r="E479" s="170" t="s">
        <v>844</v>
      </c>
      <c r="F479" s="170" t="s">
        <v>74</v>
      </c>
      <c r="G479" s="171">
        <f t="shared" si="14"/>
        <v>2495.657</v>
      </c>
      <c r="H479" s="94">
        <v>2495657</v>
      </c>
    </row>
    <row r="480" spans="1:8" ht="38.25">
      <c r="A480" s="182">
        <f t="shared" si="15"/>
        <v>469</v>
      </c>
      <c r="B480" s="169" t="s">
        <v>696</v>
      </c>
      <c r="C480" s="170" t="s">
        <v>71</v>
      </c>
      <c r="D480" s="170" t="s">
        <v>54</v>
      </c>
      <c r="E480" s="170" t="s">
        <v>1029</v>
      </c>
      <c r="F480" s="170" t="s">
        <v>74</v>
      </c>
      <c r="G480" s="171">
        <f t="shared" si="14"/>
        <v>2495.657</v>
      </c>
      <c r="H480" s="94">
        <v>2495657</v>
      </c>
    </row>
    <row r="481" spans="1:8" ht="12.75">
      <c r="A481" s="182">
        <f t="shared" si="15"/>
        <v>470</v>
      </c>
      <c r="B481" s="169" t="s">
        <v>607</v>
      </c>
      <c r="C481" s="170" t="s">
        <v>71</v>
      </c>
      <c r="D481" s="170" t="s">
        <v>54</v>
      </c>
      <c r="E481" s="170" t="s">
        <v>1048</v>
      </c>
      <c r="F481" s="170" t="s">
        <v>74</v>
      </c>
      <c r="G481" s="171">
        <f t="shared" si="14"/>
        <v>2495.657</v>
      </c>
      <c r="H481" s="94">
        <v>2495657</v>
      </c>
    </row>
    <row r="482" spans="1:8" ht="38.25">
      <c r="A482" s="182">
        <f t="shared" si="15"/>
        <v>471</v>
      </c>
      <c r="B482" s="169" t="s">
        <v>699</v>
      </c>
      <c r="C482" s="170" t="s">
        <v>71</v>
      </c>
      <c r="D482" s="170" t="s">
        <v>54</v>
      </c>
      <c r="E482" s="170" t="s">
        <v>1049</v>
      </c>
      <c r="F482" s="170" t="s">
        <v>74</v>
      </c>
      <c r="G482" s="171">
        <f t="shared" si="14"/>
        <v>2101.082</v>
      </c>
      <c r="H482" s="94">
        <v>2101082</v>
      </c>
    </row>
    <row r="483" spans="1:8" ht="12.75">
      <c r="A483" s="182">
        <f t="shared" si="15"/>
        <v>472</v>
      </c>
      <c r="B483" s="169" t="s">
        <v>517</v>
      </c>
      <c r="C483" s="170" t="s">
        <v>71</v>
      </c>
      <c r="D483" s="170" t="s">
        <v>54</v>
      </c>
      <c r="E483" s="170" t="s">
        <v>1049</v>
      </c>
      <c r="F483" s="170" t="s">
        <v>377</v>
      </c>
      <c r="G483" s="171">
        <f t="shared" si="14"/>
        <v>1780.117</v>
      </c>
      <c r="H483" s="94">
        <v>1780117</v>
      </c>
    </row>
    <row r="484" spans="1:8" ht="25.5">
      <c r="A484" s="182">
        <f t="shared" si="15"/>
        <v>473</v>
      </c>
      <c r="B484" s="169" t="s">
        <v>510</v>
      </c>
      <c r="C484" s="170" t="s">
        <v>71</v>
      </c>
      <c r="D484" s="170" t="s">
        <v>54</v>
      </c>
      <c r="E484" s="170" t="s">
        <v>1049</v>
      </c>
      <c r="F484" s="170" t="s">
        <v>376</v>
      </c>
      <c r="G484" s="171">
        <f t="shared" si="14"/>
        <v>320.965</v>
      </c>
      <c r="H484" s="94">
        <v>320965</v>
      </c>
    </row>
    <row r="485" spans="1:8" ht="38.25">
      <c r="A485" s="182">
        <f t="shared" si="15"/>
        <v>474</v>
      </c>
      <c r="B485" s="169" t="s">
        <v>1240</v>
      </c>
      <c r="C485" s="170" t="s">
        <v>71</v>
      </c>
      <c r="D485" s="170" t="s">
        <v>54</v>
      </c>
      <c r="E485" s="170" t="s">
        <v>1202</v>
      </c>
      <c r="F485" s="170" t="s">
        <v>74</v>
      </c>
      <c r="G485" s="171">
        <f t="shared" si="14"/>
        <v>394.575</v>
      </c>
      <c r="H485" s="94">
        <v>394575</v>
      </c>
    </row>
    <row r="486" spans="1:8" ht="25.5">
      <c r="A486" s="182">
        <f t="shared" si="15"/>
        <v>475</v>
      </c>
      <c r="B486" s="169" t="s">
        <v>510</v>
      </c>
      <c r="C486" s="170" t="s">
        <v>71</v>
      </c>
      <c r="D486" s="170" t="s">
        <v>54</v>
      </c>
      <c r="E486" s="170" t="s">
        <v>1202</v>
      </c>
      <c r="F486" s="170" t="s">
        <v>376</v>
      </c>
      <c r="G486" s="171">
        <f t="shared" si="14"/>
        <v>394.575</v>
      </c>
      <c r="H486" s="94">
        <v>394575</v>
      </c>
    </row>
    <row r="487" spans="1:8" ht="12.75">
      <c r="A487" s="182">
        <f t="shared" si="15"/>
        <v>476</v>
      </c>
      <c r="B487" s="169" t="s">
        <v>748</v>
      </c>
      <c r="C487" s="170" t="s">
        <v>71</v>
      </c>
      <c r="D487" s="170" t="s">
        <v>182</v>
      </c>
      <c r="E487" s="170" t="s">
        <v>844</v>
      </c>
      <c r="F487" s="170" t="s">
        <v>74</v>
      </c>
      <c r="G487" s="171">
        <f t="shared" si="14"/>
        <v>1180</v>
      </c>
      <c r="H487" s="94">
        <v>1180000</v>
      </c>
    </row>
    <row r="488" spans="1:8" ht="12.75">
      <c r="A488" s="182">
        <f t="shared" si="15"/>
        <v>477</v>
      </c>
      <c r="B488" s="169" t="s">
        <v>750</v>
      </c>
      <c r="C488" s="170" t="s">
        <v>71</v>
      </c>
      <c r="D488" s="170" t="s">
        <v>184</v>
      </c>
      <c r="E488" s="170" t="s">
        <v>844</v>
      </c>
      <c r="F488" s="170" t="s">
        <v>74</v>
      </c>
      <c r="G488" s="171">
        <f t="shared" si="14"/>
        <v>1180</v>
      </c>
      <c r="H488" s="94">
        <v>1180000</v>
      </c>
    </row>
    <row r="489" spans="1:8" ht="38.25">
      <c r="A489" s="182">
        <f t="shared" si="15"/>
        <v>478</v>
      </c>
      <c r="B489" s="169" t="s">
        <v>696</v>
      </c>
      <c r="C489" s="170" t="s">
        <v>71</v>
      </c>
      <c r="D489" s="170" t="s">
        <v>184</v>
      </c>
      <c r="E489" s="170" t="s">
        <v>1029</v>
      </c>
      <c r="F489" s="170" t="s">
        <v>74</v>
      </c>
      <c r="G489" s="171">
        <f t="shared" si="14"/>
        <v>1180</v>
      </c>
      <c r="H489" s="94">
        <v>1180000</v>
      </c>
    </row>
    <row r="490" spans="1:8" ht="25.5">
      <c r="A490" s="182">
        <f t="shared" si="15"/>
        <v>479</v>
      </c>
      <c r="B490" s="169" t="s">
        <v>608</v>
      </c>
      <c r="C490" s="170" t="s">
        <v>71</v>
      </c>
      <c r="D490" s="170" t="s">
        <v>184</v>
      </c>
      <c r="E490" s="170" t="s">
        <v>1050</v>
      </c>
      <c r="F490" s="170" t="s">
        <v>74</v>
      </c>
      <c r="G490" s="171">
        <f t="shared" si="14"/>
        <v>1000</v>
      </c>
      <c r="H490" s="94">
        <v>1000000</v>
      </c>
    </row>
    <row r="491" spans="1:8" ht="25.5">
      <c r="A491" s="182">
        <f t="shared" si="15"/>
        <v>480</v>
      </c>
      <c r="B491" s="169" t="s">
        <v>609</v>
      </c>
      <c r="C491" s="170" t="s">
        <v>71</v>
      </c>
      <c r="D491" s="170" t="s">
        <v>184</v>
      </c>
      <c r="E491" s="170" t="s">
        <v>1051</v>
      </c>
      <c r="F491" s="170" t="s">
        <v>74</v>
      </c>
      <c r="G491" s="171">
        <f t="shared" si="14"/>
        <v>1000</v>
      </c>
      <c r="H491" s="94">
        <v>1000000</v>
      </c>
    </row>
    <row r="492" spans="1:8" ht="25.5">
      <c r="A492" s="182">
        <f t="shared" si="15"/>
        <v>481</v>
      </c>
      <c r="B492" s="169" t="s">
        <v>560</v>
      </c>
      <c r="C492" s="170" t="s">
        <v>71</v>
      </c>
      <c r="D492" s="170" t="s">
        <v>184</v>
      </c>
      <c r="E492" s="170" t="s">
        <v>1051</v>
      </c>
      <c r="F492" s="170" t="s">
        <v>381</v>
      </c>
      <c r="G492" s="171">
        <f t="shared" si="14"/>
        <v>1000</v>
      </c>
      <c r="H492" s="94">
        <v>1000000</v>
      </c>
    </row>
    <row r="493" spans="1:8" ht="38.25">
      <c r="A493" s="182">
        <f t="shared" si="15"/>
        <v>482</v>
      </c>
      <c r="B493" s="169" t="s">
        <v>1052</v>
      </c>
      <c r="C493" s="170" t="s">
        <v>71</v>
      </c>
      <c r="D493" s="170" t="s">
        <v>184</v>
      </c>
      <c r="E493" s="170" t="s">
        <v>1053</v>
      </c>
      <c r="F493" s="170" t="s">
        <v>74</v>
      </c>
      <c r="G493" s="171">
        <f t="shared" si="14"/>
        <v>180</v>
      </c>
      <c r="H493" s="94">
        <v>180000</v>
      </c>
    </row>
    <row r="494" spans="1:8" ht="25.5">
      <c r="A494" s="182">
        <f t="shared" si="15"/>
        <v>483</v>
      </c>
      <c r="B494" s="169" t="s">
        <v>1054</v>
      </c>
      <c r="C494" s="170" t="s">
        <v>71</v>
      </c>
      <c r="D494" s="170" t="s">
        <v>184</v>
      </c>
      <c r="E494" s="170" t="s">
        <v>1055</v>
      </c>
      <c r="F494" s="170" t="s">
        <v>74</v>
      </c>
      <c r="G494" s="171">
        <f t="shared" si="14"/>
        <v>180</v>
      </c>
      <c r="H494" s="94">
        <v>180000</v>
      </c>
    </row>
    <row r="495" spans="1:8" ht="25.5">
      <c r="A495" s="182">
        <f t="shared" si="15"/>
        <v>484</v>
      </c>
      <c r="B495" s="169" t="s">
        <v>560</v>
      </c>
      <c r="C495" s="170" t="s">
        <v>71</v>
      </c>
      <c r="D495" s="170" t="s">
        <v>184</v>
      </c>
      <c r="E495" s="170" t="s">
        <v>1055</v>
      </c>
      <c r="F495" s="170" t="s">
        <v>381</v>
      </c>
      <c r="G495" s="171">
        <f t="shared" si="14"/>
        <v>180</v>
      </c>
      <c r="H495" s="94">
        <v>180000</v>
      </c>
    </row>
    <row r="496" spans="1:8" ht="12.75">
      <c r="A496" s="182">
        <f t="shared" si="15"/>
        <v>485</v>
      </c>
      <c r="B496" s="169" t="s">
        <v>760</v>
      </c>
      <c r="C496" s="170" t="s">
        <v>71</v>
      </c>
      <c r="D496" s="170" t="s">
        <v>185</v>
      </c>
      <c r="E496" s="170" t="s">
        <v>844</v>
      </c>
      <c r="F496" s="170" t="s">
        <v>74</v>
      </c>
      <c r="G496" s="171">
        <f t="shared" si="14"/>
        <v>18928.469</v>
      </c>
      <c r="H496" s="94">
        <v>18928469</v>
      </c>
    </row>
    <row r="497" spans="1:8" ht="12.75">
      <c r="A497" s="182">
        <f t="shared" si="15"/>
        <v>486</v>
      </c>
      <c r="B497" s="169" t="s">
        <v>761</v>
      </c>
      <c r="C497" s="170" t="s">
        <v>71</v>
      </c>
      <c r="D497" s="170" t="s">
        <v>214</v>
      </c>
      <c r="E497" s="170" t="s">
        <v>844</v>
      </c>
      <c r="F497" s="170" t="s">
        <v>74</v>
      </c>
      <c r="G497" s="171">
        <f t="shared" si="14"/>
        <v>12558.695</v>
      </c>
      <c r="H497" s="94">
        <v>12558695</v>
      </c>
    </row>
    <row r="498" spans="1:8" ht="38.25">
      <c r="A498" s="182">
        <f t="shared" si="15"/>
        <v>487</v>
      </c>
      <c r="B498" s="169" t="s">
        <v>696</v>
      </c>
      <c r="C498" s="170" t="s">
        <v>71</v>
      </c>
      <c r="D498" s="170" t="s">
        <v>214</v>
      </c>
      <c r="E498" s="170" t="s">
        <v>1029</v>
      </c>
      <c r="F498" s="170" t="s">
        <v>74</v>
      </c>
      <c r="G498" s="171">
        <f t="shared" si="14"/>
        <v>12558.695</v>
      </c>
      <c r="H498" s="94">
        <v>12558695</v>
      </c>
    </row>
    <row r="499" spans="1:8" ht="25.5">
      <c r="A499" s="182">
        <f t="shared" si="15"/>
        <v>488</v>
      </c>
      <c r="B499" s="169" t="s">
        <v>1056</v>
      </c>
      <c r="C499" s="170" t="s">
        <v>71</v>
      </c>
      <c r="D499" s="170" t="s">
        <v>214</v>
      </c>
      <c r="E499" s="170" t="s">
        <v>1057</v>
      </c>
      <c r="F499" s="170" t="s">
        <v>74</v>
      </c>
      <c r="G499" s="171">
        <f t="shared" si="14"/>
        <v>12558.695</v>
      </c>
      <c r="H499" s="94">
        <v>12558695</v>
      </c>
    </row>
    <row r="500" spans="1:8" ht="25.5">
      <c r="A500" s="182">
        <f t="shared" si="15"/>
        <v>489</v>
      </c>
      <c r="B500" s="169" t="s">
        <v>611</v>
      </c>
      <c r="C500" s="170" t="s">
        <v>71</v>
      </c>
      <c r="D500" s="170" t="s">
        <v>214</v>
      </c>
      <c r="E500" s="170" t="s">
        <v>1058</v>
      </c>
      <c r="F500" s="170" t="s">
        <v>74</v>
      </c>
      <c r="G500" s="171">
        <f t="shared" si="14"/>
        <v>12205.606</v>
      </c>
      <c r="H500" s="94">
        <v>12205606</v>
      </c>
    </row>
    <row r="501" spans="1:8" ht="12.75">
      <c r="A501" s="182">
        <f t="shared" si="15"/>
        <v>490</v>
      </c>
      <c r="B501" s="169" t="s">
        <v>517</v>
      </c>
      <c r="C501" s="170" t="s">
        <v>71</v>
      </c>
      <c r="D501" s="170" t="s">
        <v>214</v>
      </c>
      <c r="E501" s="170" t="s">
        <v>1058</v>
      </c>
      <c r="F501" s="170" t="s">
        <v>377</v>
      </c>
      <c r="G501" s="171">
        <f t="shared" si="14"/>
        <v>9995.031</v>
      </c>
      <c r="H501" s="94">
        <v>9995031</v>
      </c>
    </row>
    <row r="502" spans="1:8" ht="25.5">
      <c r="A502" s="182">
        <f t="shared" si="15"/>
        <v>491</v>
      </c>
      <c r="B502" s="169" t="s">
        <v>510</v>
      </c>
      <c r="C502" s="170" t="s">
        <v>71</v>
      </c>
      <c r="D502" s="170" t="s">
        <v>214</v>
      </c>
      <c r="E502" s="170" t="s">
        <v>1058</v>
      </c>
      <c r="F502" s="170" t="s">
        <v>376</v>
      </c>
      <c r="G502" s="171">
        <f t="shared" si="14"/>
        <v>1822.037</v>
      </c>
      <c r="H502" s="94">
        <v>1822037</v>
      </c>
    </row>
    <row r="503" spans="1:8" ht="12.75">
      <c r="A503" s="182">
        <f t="shared" si="15"/>
        <v>492</v>
      </c>
      <c r="B503" s="169" t="s">
        <v>518</v>
      </c>
      <c r="C503" s="170" t="s">
        <v>71</v>
      </c>
      <c r="D503" s="170" t="s">
        <v>214</v>
      </c>
      <c r="E503" s="170" t="s">
        <v>1058</v>
      </c>
      <c r="F503" s="170" t="s">
        <v>378</v>
      </c>
      <c r="G503" s="171">
        <f t="shared" si="14"/>
        <v>388.538</v>
      </c>
      <c r="H503" s="94">
        <v>388538</v>
      </c>
    </row>
    <row r="504" spans="1:8" ht="38.25">
      <c r="A504" s="182">
        <f t="shared" si="15"/>
        <v>493</v>
      </c>
      <c r="B504" s="169" t="s">
        <v>612</v>
      </c>
      <c r="C504" s="170" t="s">
        <v>71</v>
      </c>
      <c r="D504" s="170" t="s">
        <v>214</v>
      </c>
      <c r="E504" s="170" t="s">
        <v>1059</v>
      </c>
      <c r="F504" s="170" t="s">
        <v>74</v>
      </c>
      <c r="G504" s="171">
        <f t="shared" si="14"/>
        <v>353.089</v>
      </c>
      <c r="H504" s="94">
        <v>353089</v>
      </c>
    </row>
    <row r="505" spans="1:8" ht="25.5">
      <c r="A505" s="182">
        <f t="shared" si="15"/>
        <v>494</v>
      </c>
      <c r="B505" s="169" t="s">
        <v>510</v>
      </c>
      <c r="C505" s="170" t="s">
        <v>71</v>
      </c>
      <c r="D505" s="170" t="s">
        <v>214</v>
      </c>
      <c r="E505" s="170" t="s">
        <v>1059</v>
      </c>
      <c r="F505" s="170" t="s">
        <v>376</v>
      </c>
      <c r="G505" s="171">
        <f t="shared" si="14"/>
        <v>353.089</v>
      </c>
      <c r="H505" s="94">
        <v>353089</v>
      </c>
    </row>
    <row r="506" spans="1:8" ht="12.75">
      <c r="A506" s="182">
        <f t="shared" si="15"/>
        <v>495</v>
      </c>
      <c r="B506" s="169" t="s">
        <v>762</v>
      </c>
      <c r="C506" s="170" t="s">
        <v>71</v>
      </c>
      <c r="D506" s="170" t="s">
        <v>55</v>
      </c>
      <c r="E506" s="170" t="s">
        <v>844</v>
      </c>
      <c r="F506" s="170" t="s">
        <v>74</v>
      </c>
      <c r="G506" s="171">
        <f t="shared" si="14"/>
        <v>6369.774</v>
      </c>
      <c r="H506" s="94">
        <v>6369774</v>
      </c>
    </row>
    <row r="507" spans="1:8" ht="38.25">
      <c r="A507" s="182">
        <f t="shared" si="15"/>
        <v>496</v>
      </c>
      <c r="B507" s="169" t="s">
        <v>696</v>
      </c>
      <c r="C507" s="170" t="s">
        <v>71</v>
      </c>
      <c r="D507" s="170" t="s">
        <v>55</v>
      </c>
      <c r="E507" s="170" t="s">
        <v>1029</v>
      </c>
      <c r="F507" s="170" t="s">
        <v>74</v>
      </c>
      <c r="G507" s="171">
        <f t="shared" si="14"/>
        <v>6369.774</v>
      </c>
      <c r="H507" s="94">
        <v>6369774</v>
      </c>
    </row>
    <row r="508" spans="1:8" ht="25.5">
      <c r="A508" s="182">
        <f t="shared" si="15"/>
        <v>497</v>
      </c>
      <c r="B508" s="169" t="s">
        <v>1056</v>
      </c>
      <c r="C508" s="170" t="s">
        <v>71</v>
      </c>
      <c r="D508" s="170" t="s">
        <v>55</v>
      </c>
      <c r="E508" s="170" t="s">
        <v>1057</v>
      </c>
      <c r="F508" s="170" t="s">
        <v>74</v>
      </c>
      <c r="G508" s="171">
        <f t="shared" si="14"/>
        <v>6369.774</v>
      </c>
      <c r="H508" s="94">
        <v>6369774</v>
      </c>
    </row>
    <row r="509" spans="1:8" ht="12.75">
      <c r="A509" s="182">
        <f t="shared" si="15"/>
        <v>498</v>
      </c>
      <c r="B509" s="169" t="s">
        <v>613</v>
      </c>
      <c r="C509" s="170" t="s">
        <v>71</v>
      </c>
      <c r="D509" s="170" t="s">
        <v>55</v>
      </c>
      <c r="E509" s="170" t="s">
        <v>1060</v>
      </c>
      <c r="F509" s="170" t="s">
        <v>74</v>
      </c>
      <c r="G509" s="171">
        <f t="shared" si="14"/>
        <v>4816.074</v>
      </c>
      <c r="H509" s="94">
        <v>4816074</v>
      </c>
    </row>
    <row r="510" spans="1:8" ht="12.75">
      <c r="A510" s="182">
        <f t="shared" si="15"/>
        <v>499</v>
      </c>
      <c r="B510" s="169" t="s">
        <v>517</v>
      </c>
      <c r="C510" s="170" t="s">
        <v>71</v>
      </c>
      <c r="D510" s="170" t="s">
        <v>55</v>
      </c>
      <c r="E510" s="170" t="s">
        <v>1060</v>
      </c>
      <c r="F510" s="170" t="s">
        <v>377</v>
      </c>
      <c r="G510" s="171">
        <f t="shared" si="14"/>
        <v>2855.35</v>
      </c>
      <c r="H510" s="94">
        <v>2855350</v>
      </c>
    </row>
    <row r="511" spans="1:8" ht="25.5">
      <c r="A511" s="182">
        <f t="shared" si="15"/>
        <v>500</v>
      </c>
      <c r="B511" s="169" t="s">
        <v>510</v>
      </c>
      <c r="C511" s="170" t="s">
        <v>71</v>
      </c>
      <c r="D511" s="170" t="s">
        <v>55</v>
      </c>
      <c r="E511" s="170" t="s">
        <v>1060</v>
      </c>
      <c r="F511" s="170" t="s">
        <v>376</v>
      </c>
      <c r="G511" s="171">
        <f t="shared" si="14"/>
        <v>1960.724</v>
      </c>
      <c r="H511" s="94">
        <v>1960724</v>
      </c>
    </row>
    <row r="512" spans="1:8" ht="25.5">
      <c r="A512" s="182">
        <f t="shared" si="15"/>
        <v>501</v>
      </c>
      <c r="B512" s="169" t="s">
        <v>1241</v>
      </c>
      <c r="C512" s="170" t="s">
        <v>71</v>
      </c>
      <c r="D512" s="170" t="s">
        <v>55</v>
      </c>
      <c r="E512" s="170" t="s">
        <v>1204</v>
      </c>
      <c r="F512" s="170" t="s">
        <v>74</v>
      </c>
      <c r="G512" s="171">
        <f t="shared" si="14"/>
        <v>993.7</v>
      </c>
      <c r="H512" s="94">
        <v>993700</v>
      </c>
    </row>
    <row r="513" spans="1:8" ht="25.5">
      <c r="A513" s="182">
        <f t="shared" si="15"/>
        <v>502</v>
      </c>
      <c r="B513" s="169" t="s">
        <v>510</v>
      </c>
      <c r="C513" s="170" t="s">
        <v>71</v>
      </c>
      <c r="D513" s="170" t="s">
        <v>55</v>
      </c>
      <c r="E513" s="170" t="s">
        <v>1204</v>
      </c>
      <c r="F513" s="170" t="s">
        <v>376</v>
      </c>
      <c r="G513" s="171">
        <f t="shared" si="14"/>
        <v>993.7</v>
      </c>
      <c r="H513" s="94">
        <v>993700</v>
      </c>
    </row>
    <row r="514" spans="1:8" ht="38.25">
      <c r="A514" s="182">
        <f t="shared" si="15"/>
        <v>503</v>
      </c>
      <c r="B514" s="169" t="s">
        <v>610</v>
      </c>
      <c r="C514" s="170" t="s">
        <v>71</v>
      </c>
      <c r="D514" s="170" t="s">
        <v>55</v>
      </c>
      <c r="E514" s="170" t="s">
        <v>1061</v>
      </c>
      <c r="F514" s="170" t="s">
        <v>74</v>
      </c>
      <c r="G514" s="171">
        <f t="shared" si="14"/>
        <v>560</v>
      </c>
      <c r="H514" s="94">
        <v>560000</v>
      </c>
    </row>
    <row r="515" spans="1:8" ht="25.5">
      <c r="A515" s="182">
        <f t="shared" si="15"/>
        <v>504</v>
      </c>
      <c r="B515" s="169" t="s">
        <v>510</v>
      </c>
      <c r="C515" s="170" t="s">
        <v>71</v>
      </c>
      <c r="D515" s="170" t="s">
        <v>55</v>
      </c>
      <c r="E515" s="170" t="s">
        <v>1061</v>
      </c>
      <c r="F515" s="170" t="s">
        <v>376</v>
      </c>
      <c r="G515" s="171">
        <f t="shared" si="14"/>
        <v>560</v>
      </c>
      <c r="H515" s="94">
        <v>560000</v>
      </c>
    </row>
    <row r="516" spans="1:8" ht="12.75">
      <c r="A516" s="182">
        <f t="shared" si="15"/>
        <v>505</v>
      </c>
      <c r="B516" s="169" t="s">
        <v>56</v>
      </c>
      <c r="C516" s="170" t="s">
        <v>76</v>
      </c>
      <c r="D516" s="170" t="s">
        <v>75</v>
      </c>
      <c r="E516" s="170" t="s">
        <v>844</v>
      </c>
      <c r="F516" s="170" t="s">
        <v>74</v>
      </c>
      <c r="G516" s="171">
        <f t="shared" si="14"/>
        <v>3022</v>
      </c>
      <c r="H516" s="94">
        <v>3022000</v>
      </c>
    </row>
    <row r="517" spans="1:8" ht="12.75">
      <c r="A517" s="182">
        <f t="shared" si="15"/>
        <v>506</v>
      </c>
      <c r="B517" s="169" t="s">
        <v>727</v>
      </c>
      <c r="C517" s="170" t="s">
        <v>76</v>
      </c>
      <c r="D517" s="170" t="s">
        <v>165</v>
      </c>
      <c r="E517" s="170" t="s">
        <v>844</v>
      </c>
      <c r="F517" s="170" t="s">
        <v>74</v>
      </c>
      <c r="G517" s="171">
        <f t="shared" si="14"/>
        <v>3022</v>
      </c>
      <c r="H517" s="94">
        <v>3022000</v>
      </c>
    </row>
    <row r="518" spans="1:8" ht="38.25">
      <c r="A518" s="182">
        <f t="shared" si="15"/>
        <v>507</v>
      </c>
      <c r="B518" s="169" t="s">
        <v>763</v>
      </c>
      <c r="C518" s="170" t="s">
        <v>76</v>
      </c>
      <c r="D518" s="170" t="s">
        <v>167</v>
      </c>
      <c r="E518" s="170" t="s">
        <v>844</v>
      </c>
      <c r="F518" s="170" t="s">
        <v>74</v>
      </c>
      <c r="G518" s="171">
        <f t="shared" si="14"/>
        <v>3022</v>
      </c>
      <c r="H518" s="94">
        <v>3022000</v>
      </c>
    </row>
    <row r="519" spans="1:8" ht="12.75">
      <c r="A519" s="182">
        <f t="shared" si="15"/>
        <v>508</v>
      </c>
      <c r="B519" s="169" t="s">
        <v>385</v>
      </c>
      <c r="C519" s="170" t="s">
        <v>76</v>
      </c>
      <c r="D519" s="170" t="s">
        <v>167</v>
      </c>
      <c r="E519" s="170" t="s">
        <v>845</v>
      </c>
      <c r="F519" s="170" t="s">
        <v>74</v>
      </c>
      <c r="G519" s="171">
        <f t="shared" si="14"/>
        <v>3022</v>
      </c>
      <c r="H519" s="94">
        <v>3022000</v>
      </c>
    </row>
    <row r="520" spans="1:8" ht="12.75">
      <c r="A520" s="182">
        <f t="shared" si="15"/>
        <v>509</v>
      </c>
      <c r="B520" s="169" t="s">
        <v>1214</v>
      </c>
      <c r="C520" s="170" t="s">
        <v>76</v>
      </c>
      <c r="D520" s="170" t="s">
        <v>167</v>
      </c>
      <c r="E520" s="170" t="s">
        <v>845</v>
      </c>
      <c r="F520" s="170" t="s">
        <v>74</v>
      </c>
      <c r="G520" s="171">
        <f t="shared" si="14"/>
        <v>3022</v>
      </c>
      <c r="H520" s="94">
        <v>3022000</v>
      </c>
    </row>
    <row r="521" spans="1:8" ht="25.5">
      <c r="A521" s="182">
        <f t="shared" si="15"/>
        <v>510</v>
      </c>
      <c r="B521" s="169" t="s">
        <v>509</v>
      </c>
      <c r="C521" s="170" t="s">
        <v>76</v>
      </c>
      <c r="D521" s="170" t="s">
        <v>167</v>
      </c>
      <c r="E521" s="170" t="s">
        <v>847</v>
      </c>
      <c r="F521" s="170" t="s">
        <v>74</v>
      </c>
      <c r="G521" s="171">
        <f aca="true" t="shared" si="16" ref="G521:G538">H521/1000</f>
        <v>1478.178</v>
      </c>
      <c r="H521" s="94">
        <v>1478178</v>
      </c>
    </row>
    <row r="522" spans="1:8" ht="25.5">
      <c r="A522" s="182">
        <f t="shared" si="15"/>
        <v>511</v>
      </c>
      <c r="B522" s="169" t="s">
        <v>508</v>
      </c>
      <c r="C522" s="170" t="s">
        <v>76</v>
      </c>
      <c r="D522" s="170" t="s">
        <v>167</v>
      </c>
      <c r="E522" s="170" t="s">
        <v>847</v>
      </c>
      <c r="F522" s="170" t="s">
        <v>375</v>
      </c>
      <c r="G522" s="171">
        <f t="shared" si="16"/>
        <v>1444.578</v>
      </c>
      <c r="H522" s="94">
        <v>1444578</v>
      </c>
    </row>
    <row r="523" spans="1:8" ht="25.5">
      <c r="A523" s="182">
        <f t="shared" si="15"/>
        <v>512</v>
      </c>
      <c r="B523" s="169" t="s">
        <v>510</v>
      </c>
      <c r="C523" s="170" t="s">
        <v>76</v>
      </c>
      <c r="D523" s="170" t="s">
        <v>167</v>
      </c>
      <c r="E523" s="170" t="s">
        <v>847</v>
      </c>
      <c r="F523" s="170" t="s">
        <v>376</v>
      </c>
      <c r="G523" s="171">
        <f t="shared" si="16"/>
        <v>33.6</v>
      </c>
      <c r="H523" s="94">
        <v>33600</v>
      </c>
    </row>
    <row r="524" spans="1:8" ht="25.5">
      <c r="A524" s="182">
        <f t="shared" si="15"/>
        <v>513</v>
      </c>
      <c r="B524" s="169" t="s">
        <v>614</v>
      </c>
      <c r="C524" s="170" t="s">
        <v>76</v>
      </c>
      <c r="D524" s="170" t="s">
        <v>167</v>
      </c>
      <c r="E524" s="170" t="s">
        <v>1062</v>
      </c>
      <c r="F524" s="170" t="s">
        <v>74</v>
      </c>
      <c r="G524" s="171">
        <f t="shared" si="16"/>
        <v>1363.822</v>
      </c>
      <c r="H524" s="94">
        <v>1363822</v>
      </c>
    </row>
    <row r="525" spans="1:8" ht="25.5">
      <c r="A525" s="182">
        <f aca="true" t="shared" si="17" ref="A525:A538">1+A524</f>
        <v>514</v>
      </c>
      <c r="B525" s="169" t="s">
        <v>508</v>
      </c>
      <c r="C525" s="170" t="s">
        <v>76</v>
      </c>
      <c r="D525" s="170" t="s">
        <v>167</v>
      </c>
      <c r="E525" s="170" t="s">
        <v>1062</v>
      </c>
      <c r="F525" s="170" t="s">
        <v>375</v>
      </c>
      <c r="G525" s="171">
        <f t="shared" si="16"/>
        <v>1363.822</v>
      </c>
      <c r="H525" s="94">
        <v>1363822</v>
      </c>
    </row>
    <row r="526" spans="1:8" ht="25.5">
      <c r="A526" s="182">
        <f t="shared" si="17"/>
        <v>515</v>
      </c>
      <c r="B526" s="169" t="s">
        <v>700</v>
      </c>
      <c r="C526" s="170" t="s">
        <v>76</v>
      </c>
      <c r="D526" s="170" t="s">
        <v>167</v>
      </c>
      <c r="E526" s="170" t="s">
        <v>1063</v>
      </c>
      <c r="F526" s="170" t="s">
        <v>74</v>
      </c>
      <c r="G526" s="171">
        <f t="shared" si="16"/>
        <v>180</v>
      </c>
      <c r="H526" s="94">
        <v>180000</v>
      </c>
    </row>
    <row r="527" spans="1:8" ht="25.5">
      <c r="A527" s="182">
        <f t="shared" si="17"/>
        <v>516</v>
      </c>
      <c r="B527" s="169" t="s">
        <v>508</v>
      </c>
      <c r="C527" s="170" t="s">
        <v>76</v>
      </c>
      <c r="D527" s="170" t="s">
        <v>167</v>
      </c>
      <c r="E527" s="170" t="s">
        <v>1063</v>
      </c>
      <c r="F527" s="170" t="s">
        <v>375</v>
      </c>
      <c r="G527" s="171">
        <f t="shared" si="16"/>
        <v>180</v>
      </c>
      <c r="H527" s="94">
        <v>180000</v>
      </c>
    </row>
    <row r="528" spans="1:8" ht="25.5">
      <c r="A528" s="182">
        <f t="shared" si="17"/>
        <v>517</v>
      </c>
      <c r="B528" s="169" t="s">
        <v>57</v>
      </c>
      <c r="C528" s="170" t="s">
        <v>58</v>
      </c>
      <c r="D528" s="170" t="s">
        <v>75</v>
      </c>
      <c r="E528" s="170" t="s">
        <v>844</v>
      </c>
      <c r="F528" s="170" t="s">
        <v>74</v>
      </c>
      <c r="G528" s="171">
        <f t="shared" si="16"/>
        <v>3214</v>
      </c>
      <c r="H528" s="94">
        <v>3214000</v>
      </c>
    </row>
    <row r="529" spans="1:8" ht="12.75">
      <c r="A529" s="182">
        <f t="shared" si="17"/>
        <v>518</v>
      </c>
      <c r="B529" s="169" t="s">
        <v>727</v>
      </c>
      <c r="C529" s="170" t="s">
        <v>58</v>
      </c>
      <c r="D529" s="170" t="s">
        <v>165</v>
      </c>
      <c r="E529" s="170" t="s">
        <v>844</v>
      </c>
      <c r="F529" s="170" t="s">
        <v>74</v>
      </c>
      <c r="G529" s="171">
        <f t="shared" si="16"/>
        <v>3214</v>
      </c>
      <c r="H529" s="94">
        <v>3214000</v>
      </c>
    </row>
    <row r="530" spans="1:8" ht="38.25">
      <c r="A530" s="182">
        <f t="shared" si="17"/>
        <v>519</v>
      </c>
      <c r="B530" s="169" t="s">
        <v>730</v>
      </c>
      <c r="C530" s="170" t="s">
        <v>58</v>
      </c>
      <c r="D530" s="170" t="s">
        <v>209</v>
      </c>
      <c r="E530" s="170" t="s">
        <v>844</v>
      </c>
      <c r="F530" s="170" t="s">
        <v>74</v>
      </c>
      <c r="G530" s="171">
        <f t="shared" si="16"/>
        <v>3214</v>
      </c>
      <c r="H530" s="94">
        <v>3214000</v>
      </c>
    </row>
    <row r="531" spans="1:8" ht="12.75">
      <c r="A531" s="182">
        <f t="shared" si="17"/>
        <v>520</v>
      </c>
      <c r="B531" s="169" t="s">
        <v>385</v>
      </c>
      <c r="C531" s="170" t="s">
        <v>58</v>
      </c>
      <c r="D531" s="170" t="s">
        <v>209</v>
      </c>
      <c r="E531" s="170" t="s">
        <v>845</v>
      </c>
      <c r="F531" s="170" t="s">
        <v>74</v>
      </c>
      <c r="G531" s="171">
        <f t="shared" si="16"/>
        <v>3214</v>
      </c>
      <c r="H531" s="94">
        <v>3214000</v>
      </c>
    </row>
    <row r="532" spans="1:8" ht="12.75">
      <c r="A532" s="182">
        <f t="shared" si="17"/>
        <v>521</v>
      </c>
      <c r="B532" s="169" t="s">
        <v>1214</v>
      </c>
      <c r="C532" s="170" t="s">
        <v>58</v>
      </c>
      <c r="D532" s="170" t="s">
        <v>209</v>
      </c>
      <c r="E532" s="170" t="s">
        <v>845</v>
      </c>
      <c r="F532" s="170" t="s">
        <v>74</v>
      </c>
      <c r="G532" s="171">
        <f t="shared" si="16"/>
        <v>3214</v>
      </c>
      <c r="H532" s="94">
        <v>3214000</v>
      </c>
    </row>
    <row r="533" spans="1:8" ht="25.5">
      <c r="A533" s="182">
        <f t="shared" si="17"/>
        <v>522</v>
      </c>
      <c r="B533" s="169" t="s">
        <v>509</v>
      </c>
      <c r="C533" s="170" t="s">
        <v>58</v>
      </c>
      <c r="D533" s="170" t="s">
        <v>209</v>
      </c>
      <c r="E533" s="170" t="s">
        <v>847</v>
      </c>
      <c r="F533" s="170" t="s">
        <v>74</v>
      </c>
      <c r="G533" s="171">
        <f t="shared" si="16"/>
        <v>2250.999</v>
      </c>
      <c r="H533" s="94">
        <v>2250999</v>
      </c>
    </row>
    <row r="534" spans="1:8" ht="25.5">
      <c r="A534" s="182">
        <f t="shared" si="17"/>
        <v>523</v>
      </c>
      <c r="B534" s="169" t="s">
        <v>508</v>
      </c>
      <c r="C534" s="170" t="s">
        <v>58</v>
      </c>
      <c r="D534" s="170" t="s">
        <v>209</v>
      </c>
      <c r="E534" s="170" t="s">
        <v>847</v>
      </c>
      <c r="F534" s="170" t="s">
        <v>375</v>
      </c>
      <c r="G534" s="171">
        <f t="shared" si="16"/>
        <v>2134.524</v>
      </c>
      <c r="H534" s="94">
        <v>2134524</v>
      </c>
    </row>
    <row r="535" spans="1:8" ht="25.5">
      <c r="A535" s="182">
        <f t="shared" si="17"/>
        <v>524</v>
      </c>
      <c r="B535" s="169" t="s">
        <v>510</v>
      </c>
      <c r="C535" s="170" t="s">
        <v>58</v>
      </c>
      <c r="D535" s="170" t="s">
        <v>209</v>
      </c>
      <c r="E535" s="170" t="s">
        <v>847</v>
      </c>
      <c r="F535" s="170" t="s">
        <v>376</v>
      </c>
      <c r="G535" s="171">
        <f t="shared" si="16"/>
        <v>116.475</v>
      </c>
      <c r="H535" s="94">
        <v>116475</v>
      </c>
    </row>
    <row r="536" spans="1:8" ht="25.5">
      <c r="A536" s="182">
        <f t="shared" si="17"/>
        <v>525</v>
      </c>
      <c r="B536" s="169" t="s">
        <v>615</v>
      </c>
      <c r="C536" s="170" t="s">
        <v>58</v>
      </c>
      <c r="D536" s="170" t="s">
        <v>209</v>
      </c>
      <c r="E536" s="170" t="s">
        <v>1064</v>
      </c>
      <c r="F536" s="170" t="s">
        <v>74</v>
      </c>
      <c r="G536" s="171">
        <f t="shared" si="16"/>
        <v>963.001</v>
      </c>
      <c r="H536" s="94">
        <v>963001</v>
      </c>
    </row>
    <row r="537" spans="1:8" ht="25.5">
      <c r="A537" s="182">
        <f t="shared" si="17"/>
        <v>526</v>
      </c>
      <c r="B537" s="169" t="s">
        <v>508</v>
      </c>
      <c r="C537" s="170" t="s">
        <v>58</v>
      </c>
      <c r="D537" s="170" t="s">
        <v>209</v>
      </c>
      <c r="E537" s="170" t="s">
        <v>1064</v>
      </c>
      <c r="F537" s="170" t="s">
        <v>375</v>
      </c>
      <c r="G537" s="171">
        <f t="shared" si="16"/>
        <v>963.001</v>
      </c>
      <c r="H537" s="94">
        <v>963001</v>
      </c>
    </row>
    <row r="538" spans="1:8" ht="12.75">
      <c r="A538" s="182">
        <f t="shared" si="17"/>
        <v>527</v>
      </c>
      <c r="B538" s="183" t="s">
        <v>186</v>
      </c>
      <c r="C538" s="172"/>
      <c r="D538" s="172"/>
      <c r="E538" s="172"/>
      <c r="F538" s="184"/>
      <c r="G538" s="185">
        <f t="shared" si="16"/>
        <v>1130248.21</v>
      </c>
      <c r="H538" s="95">
        <v>1130248210</v>
      </c>
    </row>
  </sheetData>
  <sheetProtection/>
  <autoFilter ref="A11:H538"/>
  <mergeCells count="2">
    <mergeCell ref="A8:G8"/>
    <mergeCell ref="B538:F538"/>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theme="6"/>
  </sheetPr>
  <dimension ref="A1:J503"/>
  <sheetViews>
    <sheetView zoomScalePageLayoutView="0" workbookViewId="0" topLeftCell="A1">
      <selection activeCell="B510" sqref="B510"/>
    </sheetView>
  </sheetViews>
  <sheetFormatPr defaultColWidth="9.00390625" defaultRowHeight="12.75"/>
  <cols>
    <col min="1" max="1" width="4.75390625" style="62" customWidth="1"/>
    <col min="2" max="2" width="55.75390625" style="83" customWidth="1"/>
    <col min="3" max="3" width="5.625" style="8" customWidth="1"/>
    <col min="4" max="4" width="4.75390625" style="8" customWidth="1"/>
    <col min="5" max="5" width="12.00390625" style="8" customWidth="1"/>
    <col min="6" max="6" width="6.75390625" style="8" customWidth="1"/>
    <col min="7" max="7" width="10.75390625" style="8" customWidth="1"/>
    <col min="8" max="8" width="12.125" style="8" hidden="1" customWidth="1"/>
    <col min="9" max="9" width="10.25390625" style="8" customWidth="1"/>
    <col min="10" max="10" width="9.75390625" style="8" hidden="1" customWidth="1"/>
    <col min="11" max="16384" width="9.125" style="10" customWidth="1"/>
  </cols>
  <sheetData>
    <row r="1" spans="4:9" ht="12">
      <c r="D1" s="13"/>
      <c r="E1" s="13"/>
      <c r="I1" s="7" t="s">
        <v>491</v>
      </c>
    </row>
    <row r="2" spans="4:9" ht="12">
      <c r="D2" s="13"/>
      <c r="E2" s="13"/>
      <c r="I2" s="7" t="s">
        <v>195</v>
      </c>
    </row>
    <row r="3" spans="4:9" ht="12">
      <c r="D3" s="13"/>
      <c r="E3" s="13"/>
      <c r="I3" s="7" t="s">
        <v>72</v>
      </c>
    </row>
    <row r="4" spans="4:9" ht="12">
      <c r="D4" s="13"/>
      <c r="E4" s="13"/>
      <c r="I4" s="7" t="s">
        <v>73</v>
      </c>
    </row>
    <row r="5" spans="4:9" ht="12">
      <c r="D5" s="13"/>
      <c r="E5" s="13"/>
      <c r="I5" s="7" t="s">
        <v>72</v>
      </c>
    </row>
    <row r="6" spans="4:9" ht="12">
      <c r="D6" s="13"/>
      <c r="E6" s="13"/>
      <c r="I6" s="7" t="s">
        <v>1249</v>
      </c>
    </row>
    <row r="7" spans="4:5" ht="12">
      <c r="D7" s="13"/>
      <c r="E7" s="13"/>
    </row>
    <row r="8" spans="1:10" ht="21" customHeight="1">
      <c r="A8" s="138" t="s">
        <v>1253</v>
      </c>
      <c r="B8" s="139"/>
      <c r="C8" s="139"/>
      <c r="D8" s="139"/>
      <c r="E8" s="139"/>
      <c r="F8" s="139"/>
      <c r="G8" s="139"/>
      <c r="H8" s="139"/>
      <c r="I8" s="139"/>
      <c r="J8" s="10"/>
    </row>
    <row r="9" spans="1:10" ht="12">
      <c r="A9" s="69"/>
      <c r="B9" s="84"/>
      <c r="C9" s="71"/>
      <c r="D9" s="71"/>
      <c r="E9" s="71"/>
      <c r="F9" s="71"/>
      <c r="G9" s="71"/>
      <c r="H9" s="71"/>
      <c r="I9" s="71"/>
      <c r="J9" s="71"/>
    </row>
    <row r="10" spans="1:10" ht="15" customHeight="1">
      <c r="A10" s="132" t="s">
        <v>78</v>
      </c>
      <c r="B10" s="140" t="s">
        <v>504</v>
      </c>
      <c r="C10" s="136" t="s">
        <v>384</v>
      </c>
      <c r="D10" s="134" t="s">
        <v>196</v>
      </c>
      <c r="E10" s="136" t="s">
        <v>194</v>
      </c>
      <c r="F10" s="136" t="s">
        <v>197</v>
      </c>
      <c r="G10" s="9" t="s">
        <v>1114</v>
      </c>
      <c r="H10" s="9" t="s">
        <v>1114</v>
      </c>
      <c r="I10" s="9" t="s">
        <v>1248</v>
      </c>
      <c r="J10" s="68"/>
    </row>
    <row r="11" spans="1:10" ht="45.75" customHeight="1">
      <c r="A11" s="133"/>
      <c r="B11" s="141"/>
      <c r="C11" s="137"/>
      <c r="D11" s="135"/>
      <c r="E11" s="137"/>
      <c r="F11" s="137"/>
      <c r="G11" s="9" t="s">
        <v>187</v>
      </c>
      <c r="H11" s="9" t="s">
        <v>187</v>
      </c>
      <c r="I11" s="9" t="s">
        <v>187</v>
      </c>
      <c r="J11" s="70"/>
    </row>
    <row r="12" spans="1:10" ht="12">
      <c r="A12" s="63">
        <v>1</v>
      </c>
      <c r="B12" s="85">
        <v>2</v>
      </c>
      <c r="C12" s="9">
        <v>3</v>
      </c>
      <c r="D12" s="9">
        <v>4</v>
      </c>
      <c r="E12" s="9">
        <v>5</v>
      </c>
      <c r="F12" s="9">
        <v>6</v>
      </c>
      <c r="G12" s="9">
        <v>7</v>
      </c>
      <c r="H12" s="9"/>
      <c r="I12" s="9">
        <v>8</v>
      </c>
      <c r="J12" s="9"/>
    </row>
    <row r="13" spans="1:10" ht="12.75">
      <c r="A13" s="168">
        <v>1</v>
      </c>
      <c r="B13" s="169" t="s">
        <v>215</v>
      </c>
      <c r="C13" s="170" t="s">
        <v>189</v>
      </c>
      <c r="D13" s="170" t="s">
        <v>75</v>
      </c>
      <c r="E13" s="170" t="s">
        <v>844</v>
      </c>
      <c r="F13" s="170" t="s">
        <v>74</v>
      </c>
      <c r="G13" s="186">
        <f aca="true" t="shared" si="0" ref="G13:G76">H13/1000</f>
        <v>337026.75</v>
      </c>
      <c r="H13" s="171">
        <v>337026750</v>
      </c>
      <c r="I13" s="186">
        <f aca="true" t="shared" si="1" ref="I13:I76">J13/1000</f>
        <v>321975.12</v>
      </c>
      <c r="J13" s="94">
        <v>321975120</v>
      </c>
    </row>
    <row r="14" spans="1:10" ht="12.75">
      <c r="A14" s="168">
        <f aca="true" t="shared" si="2" ref="A14:A77">1+A13</f>
        <v>2</v>
      </c>
      <c r="B14" s="169" t="s">
        <v>727</v>
      </c>
      <c r="C14" s="170" t="s">
        <v>189</v>
      </c>
      <c r="D14" s="170" t="s">
        <v>165</v>
      </c>
      <c r="E14" s="170" t="s">
        <v>844</v>
      </c>
      <c r="F14" s="170" t="s">
        <v>74</v>
      </c>
      <c r="G14" s="176">
        <f t="shared" si="0"/>
        <v>68153.185</v>
      </c>
      <c r="H14" s="171">
        <v>68153185</v>
      </c>
      <c r="I14" s="176">
        <f t="shared" si="1"/>
        <v>67944.185</v>
      </c>
      <c r="J14" s="94">
        <v>67944185</v>
      </c>
    </row>
    <row r="15" spans="1:10" ht="27.75" customHeight="1">
      <c r="A15" s="168">
        <f t="shared" si="2"/>
        <v>3</v>
      </c>
      <c r="B15" s="169" t="s">
        <v>728</v>
      </c>
      <c r="C15" s="170" t="s">
        <v>189</v>
      </c>
      <c r="D15" s="170" t="s">
        <v>166</v>
      </c>
      <c r="E15" s="170" t="s">
        <v>844</v>
      </c>
      <c r="F15" s="170" t="s">
        <v>74</v>
      </c>
      <c r="G15" s="176">
        <f t="shared" si="0"/>
        <v>1654.407</v>
      </c>
      <c r="H15" s="171">
        <v>1654407</v>
      </c>
      <c r="I15" s="176">
        <f t="shared" si="1"/>
        <v>1654.407</v>
      </c>
      <c r="J15" s="94">
        <v>1654407</v>
      </c>
    </row>
    <row r="16" spans="1:10" ht="12.75">
      <c r="A16" s="168">
        <f t="shared" si="2"/>
        <v>4</v>
      </c>
      <c r="B16" s="169" t="s">
        <v>385</v>
      </c>
      <c r="C16" s="170" t="s">
        <v>189</v>
      </c>
      <c r="D16" s="170" t="s">
        <v>166</v>
      </c>
      <c r="E16" s="170" t="s">
        <v>845</v>
      </c>
      <c r="F16" s="170" t="s">
        <v>74</v>
      </c>
      <c r="G16" s="176">
        <f t="shared" si="0"/>
        <v>1654.407</v>
      </c>
      <c r="H16" s="171">
        <v>1654407</v>
      </c>
      <c r="I16" s="176">
        <f t="shared" si="1"/>
        <v>1654.407</v>
      </c>
      <c r="J16" s="94">
        <v>1654407</v>
      </c>
    </row>
    <row r="17" spans="1:10" ht="12.75">
      <c r="A17" s="168">
        <f t="shared" si="2"/>
        <v>5</v>
      </c>
      <c r="B17" s="169" t="s">
        <v>1214</v>
      </c>
      <c r="C17" s="170" t="s">
        <v>189</v>
      </c>
      <c r="D17" s="170" t="s">
        <v>166</v>
      </c>
      <c r="E17" s="170" t="s">
        <v>845</v>
      </c>
      <c r="F17" s="170" t="s">
        <v>74</v>
      </c>
      <c r="G17" s="176">
        <f t="shared" si="0"/>
        <v>1654.407</v>
      </c>
      <c r="H17" s="171">
        <v>1654407</v>
      </c>
      <c r="I17" s="176">
        <f t="shared" si="1"/>
        <v>1654.407</v>
      </c>
      <c r="J17" s="94">
        <v>1654407</v>
      </c>
    </row>
    <row r="18" spans="1:10" ht="12.75">
      <c r="A18" s="168">
        <f t="shared" si="2"/>
        <v>6</v>
      </c>
      <c r="B18" s="169" t="s">
        <v>507</v>
      </c>
      <c r="C18" s="170" t="s">
        <v>189</v>
      </c>
      <c r="D18" s="170" t="s">
        <v>166</v>
      </c>
      <c r="E18" s="170" t="s">
        <v>846</v>
      </c>
      <c r="F18" s="170" t="s">
        <v>74</v>
      </c>
      <c r="G18" s="176">
        <f t="shared" si="0"/>
        <v>1654.407</v>
      </c>
      <c r="H18" s="171">
        <v>1654407</v>
      </c>
      <c r="I18" s="176">
        <f t="shared" si="1"/>
        <v>1654.407</v>
      </c>
      <c r="J18" s="94">
        <v>1654407</v>
      </c>
    </row>
    <row r="19" spans="1:10" ht="40.5" customHeight="1">
      <c r="A19" s="168">
        <f t="shared" si="2"/>
        <v>7</v>
      </c>
      <c r="B19" s="169" t="s">
        <v>508</v>
      </c>
      <c r="C19" s="170" t="s">
        <v>189</v>
      </c>
      <c r="D19" s="170" t="s">
        <v>166</v>
      </c>
      <c r="E19" s="170" t="s">
        <v>846</v>
      </c>
      <c r="F19" s="170" t="s">
        <v>375</v>
      </c>
      <c r="G19" s="176">
        <f t="shared" si="0"/>
        <v>1654.407</v>
      </c>
      <c r="H19" s="171">
        <v>1654407</v>
      </c>
      <c r="I19" s="176">
        <f t="shared" si="1"/>
        <v>1654.407</v>
      </c>
      <c r="J19" s="94">
        <v>1654407</v>
      </c>
    </row>
    <row r="20" spans="1:10" ht="51">
      <c r="A20" s="168">
        <f t="shared" si="2"/>
        <v>8</v>
      </c>
      <c r="B20" s="169" t="s">
        <v>729</v>
      </c>
      <c r="C20" s="170" t="s">
        <v>189</v>
      </c>
      <c r="D20" s="170" t="s">
        <v>168</v>
      </c>
      <c r="E20" s="170" t="s">
        <v>844</v>
      </c>
      <c r="F20" s="170" t="s">
        <v>74</v>
      </c>
      <c r="G20" s="176">
        <f t="shared" si="0"/>
        <v>23399.69</v>
      </c>
      <c r="H20" s="171">
        <v>23399690</v>
      </c>
      <c r="I20" s="176">
        <f t="shared" si="1"/>
        <v>23399.69</v>
      </c>
      <c r="J20" s="94">
        <v>23399690</v>
      </c>
    </row>
    <row r="21" spans="1:10" ht="12.75">
      <c r="A21" s="168">
        <f t="shared" si="2"/>
        <v>9</v>
      </c>
      <c r="B21" s="169" t="s">
        <v>385</v>
      </c>
      <c r="C21" s="170" t="s">
        <v>189</v>
      </c>
      <c r="D21" s="170" t="s">
        <v>168</v>
      </c>
      <c r="E21" s="170" t="s">
        <v>845</v>
      </c>
      <c r="F21" s="170" t="s">
        <v>74</v>
      </c>
      <c r="G21" s="176">
        <f t="shared" si="0"/>
        <v>23399.69</v>
      </c>
      <c r="H21" s="171">
        <v>23399690</v>
      </c>
      <c r="I21" s="176">
        <f t="shared" si="1"/>
        <v>23399.69</v>
      </c>
      <c r="J21" s="94">
        <v>23399690</v>
      </c>
    </row>
    <row r="22" spans="1:10" ht="12.75">
      <c r="A22" s="168">
        <f t="shared" si="2"/>
        <v>10</v>
      </c>
      <c r="B22" s="169" t="s">
        <v>1214</v>
      </c>
      <c r="C22" s="170" t="s">
        <v>189</v>
      </c>
      <c r="D22" s="170" t="s">
        <v>168</v>
      </c>
      <c r="E22" s="170" t="s">
        <v>845</v>
      </c>
      <c r="F22" s="170" t="s">
        <v>74</v>
      </c>
      <c r="G22" s="176">
        <f t="shared" si="0"/>
        <v>23399.69</v>
      </c>
      <c r="H22" s="171">
        <v>23399690</v>
      </c>
      <c r="I22" s="176">
        <f t="shared" si="1"/>
        <v>23399.69</v>
      </c>
      <c r="J22" s="94">
        <v>23399690</v>
      </c>
    </row>
    <row r="23" spans="1:10" ht="25.5">
      <c r="A23" s="168">
        <f t="shared" si="2"/>
        <v>11</v>
      </c>
      <c r="B23" s="169" t="s">
        <v>509</v>
      </c>
      <c r="C23" s="170" t="s">
        <v>189</v>
      </c>
      <c r="D23" s="170" t="s">
        <v>168</v>
      </c>
      <c r="E23" s="170" t="s">
        <v>847</v>
      </c>
      <c r="F23" s="170" t="s">
        <v>74</v>
      </c>
      <c r="G23" s="176">
        <f t="shared" si="0"/>
        <v>23399.69</v>
      </c>
      <c r="H23" s="171">
        <v>23399690</v>
      </c>
      <c r="I23" s="176">
        <f t="shared" si="1"/>
        <v>23399.69</v>
      </c>
      <c r="J23" s="94">
        <v>23399690</v>
      </c>
    </row>
    <row r="24" spans="1:10" ht="25.5">
      <c r="A24" s="168">
        <f t="shared" si="2"/>
        <v>12</v>
      </c>
      <c r="B24" s="169" t="s">
        <v>508</v>
      </c>
      <c r="C24" s="170" t="s">
        <v>189</v>
      </c>
      <c r="D24" s="170" t="s">
        <v>168</v>
      </c>
      <c r="E24" s="170" t="s">
        <v>847</v>
      </c>
      <c r="F24" s="170" t="s">
        <v>375</v>
      </c>
      <c r="G24" s="176">
        <f t="shared" si="0"/>
        <v>23382.69</v>
      </c>
      <c r="H24" s="171">
        <v>23382690</v>
      </c>
      <c r="I24" s="176">
        <f t="shared" si="1"/>
        <v>23382.69</v>
      </c>
      <c r="J24" s="94">
        <v>23382690</v>
      </c>
    </row>
    <row r="25" spans="1:10" ht="25.5">
      <c r="A25" s="168">
        <f t="shared" si="2"/>
        <v>13</v>
      </c>
      <c r="B25" s="169" t="s">
        <v>510</v>
      </c>
      <c r="C25" s="170" t="s">
        <v>189</v>
      </c>
      <c r="D25" s="170" t="s">
        <v>168</v>
      </c>
      <c r="E25" s="170" t="s">
        <v>847</v>
      </c>
      <c r="F25" s="170" t="s">
        <v>376</v>
      </c>
      <c r="G25" s="176">
        <f t="shared" si="0"/>
        <v>17</v>
      </c>
      <c r="H25" s="171">
        <v>17000</v>
      </c>
      <c r="I25" s="176">
        <f t="shared" si="1"/>
        <v>17</v>
      </c>
      <c r="J25" s="94">
        <v>17000</v>
      </c>
    </row>
    <row r="26" spans="1:10" ht="38.25">
      <c r="A26" s="168">
        <f t="shared" si="2"/>
        <v>14</v>
      </c>
      <c r="B26" s="169" t="s">
        <v>730</v>
      </c>
      <c r="C26" s="170" t="s">
        <v>189</v>
      </c>
      <c r="D26" s="170" t="s">
        <v>209</v>
      </c>
      <c r="E26" s="170" t="s">
        <v>844</v>
      </c>
      <c r="F26" s="170" t="s">
        <v>74</v>
      </c>
      <c r="G26" s="176">
        <f t="shared" si="0"/>
        <v>11383.937</v>
      </c>
      <c r="H26" s="171">
        <v>11383937</v>
      </c>
      <c r="I26" s="176">
        <f t="shared" si="1"/>
        <v>11383.937</v>
      </c>
      <c r="J26" s="94">
        <v>11383937</v>
      </c>
    </row>
    <row r="27" spans="1:10" ht="12.75">
      <c r="A27" s="168">
        <f t="shared" si="2"/>
        <v>15</v>
      </c>
      <c r="B27" s="169" t="s">
        <v>385</v>
      </c>
      <c r="C27" s="170" t="s">
        <v>189</v>
      </c>
      <c r="D27" s="170" t="s">
        <v>209</v>
      </c>
      <c r="E27" s="170" t="s">
        <v>845</v>
      </c>
      <c r="F27" s="170" t="s">
        <v>74</v>
      </c>
      <c r="G27" s="176">
        <f t="shared" si="0"/>
        <v>11383.937</v>
      </c>
      <c r="H27" s="171">
        <v>11383937</v>
      </c>
      <c r="I27" s="176">
        <f t="shared" si="1"/>
        <v>11383.937</v>
      </c>
      <c r="J27" s="94">
        <v>11383937</v>
      </c>
    </row>
    <row r="28" spans="1:10" ht="12.75">
      <c r="A28" s="168">
        <f t="shared" si="2"/>
        <v>16</v>
      </c>
      <c r="B28" s="169" t="s">
        <v>1214</v>
      </c>
      <c r="C28" s="170" t="s">
        <v>189</v>
      </c>
      <c r="D28" s="170" t="s">
        <v>209</v>
      </c>
      <c r="E28" s="170" t="s">
        <v>845</v>
      </c>
      <c r="F28" s="170" t="s">
        <v>74</v>
      </c>
      <c r="G28" s="176">
        <f t="shared" si="0"/>
        <v>11383.937</v>
      </c>
      <c r="H28" s="171">
        <v>11383937</v>
      </c>
      <c r="I28" s="176">
        <f t="shared" si="1"/>
        <v>11383.937</v>
      </c>
      <c r="J28" s="94">
        <v>11383937</v>
      </c>
    </row>
    <row r="29" spans="1:10" ht="25.5">
      <c r="A29" s="168">
        <f t="shared" si="2"/>
        <v>17</v>
      </c>
      <c r="B29" s="169" t="s">
        <v>509</v>
      </c>
      <c r="C29" s="170" t="s">
        <v>189</v>
      </c>
      <c r="D29" s="170" t="s">
        <v>209</v>
      </c>
      <c r="E29" s="170" t="s">
        <v>847</v>
      </c>
      <c r="F29" s="170" t="s">
        <v>74</v>
      </c>
      <c r="G29" s="176">
        <f t="shared" si="0"/>
        <v>11383.937</v>
      </c>
      <c r="H29" s="171">
        <v>11383937</v>
      </c>
      <c r="I29" s="176">
        <f t="shared" si="1"/>
        <v>11383.937</v>
      </c>
      <c r="J29" s="94">
        <v>11383937</v>
      </c>
    </row>
    <row r="30" spans="1:10" ht="25.5">
      <c r="A30" s="168">
        <f t="shared" si="2"/>
        <v>18</v>
      </c>
      <c r="B30" s="169" t="s">
        <v>508</v>
      </c>
      <c r="C30" s="170" t="s">
        <v>189</v>
      </c>
      <c r="D30" s="170" t="s">
        <v>209</v>
      </c>
      <c r="E30" s="170" t="s">
        <v>847</v>
      </c>
      <c r="F30" s="170" t="s">
        <v>375</v>
      </c>
      <c r="G30" s="176">
        <f t="shared" si="0"/>
        <v>9483.937</v>
      </c>
      <c r="H30" s="171">
        <v>9483937</v>
      </c>
      <c r="I30" s="176">
        <f t="shared" si="1"/>
        <v>9483.937</v>
      </c>
      <c r="J30" s="94">
        <v>9483937</v>
      </c>
    </row>
    <row r="31" spans="1:10" ht="25.5">
      <c r="A31" s="168">
        <f t="shared" si="2"/>
        <v>19</v>
      </c>
      <c r="B31" s="169" t="s">
        <v>510</v>
      </c>
      <c r="C31" s="170" t="s">
        <v>189</v>
      </c>
      <c r="D31" s="170" t="s">
        <v>209</v>
      </c>
      <c r="E31" s="170" t="s">
        <v>847</v>
      </c>
      <c r="F31" s="170" t="s">
        <v>376</v>
      </c>
      <c r="G31" s="176">
        <f t="shared" si="0"/>
        <v>1900</v>
      </c>
      <c r="H31" s="171">
        <v>1900000</v>
      </c>
      <c r="I31" s="176">
        <f t="shared" si="1"/>
        <v>1900</v>
      </c>
      <c r="J31" s="94">
        <v>1900000</v>
      </c>
    </row>
    <row r="32" spans="1:10" ht="12.75">
      <c r="A32" s="168">
        <f t="shared" si="2"/>
        <v>20</v>
      </c>
      <c r="B32" s="169" t="s">
        <v>731</v>
      </c>
      <c r="C32" s="170" t="s">
        <v>189</v>
      </c>
      <c r="D32" s="170" t="s">
        <v>293</v>
      </c>
      <c r="E32" s="170" t="s">
        <v>844</v>
      </c>
      <c r="F32" s="170" t="s">
        <v>74</v>
      </c>
      <c r="G32" s="176">
        <f t="shared" si="0"/>
        <v>5000</v>
      </c>
      <c r="H32" s="171">
        <v>5000000</v>
      </c>
      <c r="I32" s="176">
        <f t="shared" si="1"/>
        <v>5000</v>
      </c>
      <c r="J32" s="94">
        <v>5000000</v>
      </c>
    </row>
    <row r="33" spans="1:10" ht="12.75">
      <c r="A33" s="168">
        <f t="shared" si="2"/>
        <v>21</v>
      </c>
      <c r="B33" s="169" t="s">
        <v>385</v>
      </c>
      <c r="C33" s="170" t="s">
        <v>189</v>
      </c>
      <c r="D33" s="170" t="s">
        <v>293</v>
      </c>
      <c r="E33" s="170" t="s">
        <v>845</v>
      </c>
      <c r="F33" s="170" t="s">
        <v>74</v>
      </c>
      <c r="G33" s="176">
        <f t="shared" si="0"/>
        <v>5000</v>
      </c>
      <c r="H33" s="171">
        <v>5000000</v>
      </c>
      <c r="I33" s="176">
        <f t="shared" si="1"/>
        <v>5000</v>
      </c>
      <c r="J33" s="94">
        <v>5000000</v>
      </c>
    </row>
    <row r="34" spans="1:10" ht="20.25" customHeight="1">
      <c r="A34" s="168">
        <f t="shared" si="2"/>
        <v>22</v>
      </c>
      <c r="B34" s="169" t="s">
        <v>1214</v>
      </c>
      <c r="C34" s="170" t="s">
        <v>189</v>
      </c>
      <c r="D34" s="170" t="s">
        <v>293</v>
      </c>
      <c r="E34" s="170" t="s">
        <v>845</v>
      </c>
      <c r="F34" s="170" t="s">
        <v>74</v>
      </c>
      <c r="G34" s="176">
        <f t="shared" si="0"/>
        <v>5000</v>
      </c>
      <c r="H34" s="171">
        <v>5000000</v>
      </c>
      <c r="I34" s="176">
        <f t="shared" si="1"/>
        <v>5000</v>
      </c>
      <c r="J34" s="94">
        <v>5000000</v>
      </c>
    </row>
    <row r="35" spans="1:10" ht="12.75">
      <c r="A35" s="168">
        <f t="shared" si="2"/>
        <v>23</v>
      </c>
      <c r="B35" s="169" t="s">
        <v>511</v>
      </c>
      <c r="C35" s="170" t="s">
        <v>189</v>
      </c>
      <c r="D35" s="170" t="s">
        <v>293</v>
      </c>
      <c r="E35" s="170" t="s">
        <v>848</v>
      </c>
      <c r="F35" s="170" t="s">
        <v>74</v>
      </c>
      <c r="G35" s="176">
        <f t="shared" si="0"/>
        <v>5000</v>
      </c>
      <c r="H35" s="171">
        <v>5000000</v>
      </c>
      <c r="I35" s="176">
        <f t="shared" si="1"/>
        <v>5000</v>
      </c>
      <c r="J35" s="94">
        <v>5000000</v>
      </c>
    </row>
    <row r="36" spans="1:10" ht="12.75">
      <c r="A36" s="168">
        <f t="shared" si="2"/>
        <v>24</v>
      </c>
      <c r="B36" s="169" t="s">
        <v>512</v>
      </c>
      <c r="C36" s="170" t="s">
        <v>189</v>
      </c>
      <c r="D36" s="170" t="s">
        <v>293</v>
      </c>
      <c r="E36" s="170" t="s">
        <v>848</v>
      </c>
      <c r="F36" s="170" t="s">
        <v>369</v>
      </c>
      <c r="G36" s="176">
        <f t="shared" si="0"/>
        <v>5000</v>
      </c>
      <c r="H36" s="171">
        <v>5000000</v>
      </c>
      <c r="I36" s="176">
        <f t="shared" si="1"/>
        <v>5000</v>
      </c>
      <c r="J36" s="94">
        <v>5000000</v>
      </c>
    </row>
    <row r="37" spans="1:10" ht="12.75">
      <c r="A37" s="168">
        <f t="shared" si="2"/>
        <v>25</v>
      </c>
      <c r="B37" s="169" t="s">
        <v>732</v>
      </c>
      <c r="C37" s="170" t="s">
        <v>189</v>
      </c>
      <c r="D37" s="170" t="s">
        <v>295</v>
      </c>
      <c r="E37" s="170" t="s">
        <v>844</v>
      </c>
      <c r="F37" s="170" t="s">
        <v>74</v>
      </c>
      <c r="G37" s="176">
        <f t="shared" si="0"/>
        <v>26715.151</v>
      </c>
      <c r="H37" s="171">
        <v>26715151</v>
      </c>
      <c r="I37" s="176">
        <f t="shared" si="1"/>
        <v>26506.151</v>
      </c>
      <c r="J37" s="94">
        <v>26506151</v>
      </c>
    </row>
    <row r="38" spans="1:10" ht="51">
      <c r="A38" s="168">
        <f t="shared" si="2"/>
        <v>26</v>
      </c>
      <c r="B38" s="169" t="s">
        <v>673</v>
      </c>
      <c r="C38" s="170" t="s">
        <v>189</v>
      </c>
      <c r="D38" s="170" t="s">
        <v>295</v>
      </c>
      <c r="E38" s="170" t="s">
        <v>849</v>
      </c>
      <c r="F38" s="170" t="s">
        <v>74</v>
      </c>
      <c r="G38" s="176">
        <f t="shared" si="0"/>
        <v>19397.076</v>
      </c>
      <c r="H38" s="171">
        <v>19397076</v>
      </c>
      <c r="I38" s="176">
        <f t="shared" si="1"/>
        <v>19188.076</v>
      </c>
      <c r="J38" s="94">
        <v>19188076</v>
      </c>
    </row>
    <row r="39" spans="1:10" ht="51">
      <c r="A39" s="168">
        <f t="shared" si="2"/>
        <v>27</v>
      </c>
      <c r="B39" s="169" t="s">
        <v>1215</v>
      </c>
      <c r="C39" s="170" t="s">
        <v>189</v>
      </c>
      <c r="D39" s="170" t="s">
        <v>295</v>
      </c>
      <c r="E39" s="170" t="s">
        <v>849</v>
      </c>
      <c r="F39" s="170" t="s">
        <v>74</v>
      </c>
      <c r="G39" s="176">
        <f t="shared" si="0"/>
        <v>19397.076</v>
      </c>
      <c r="H39" s="171">
        <v>19397076</v>
      </c>
      <c r="I39" s="176">
        <f t="shared" si="1"/>
        <v>19188.076</v>
      </c>
      <c r="J39" s="94">
        <v>19188076</v>
      </c>
    </row>
    <row r="40" spans="1:10" ht="38.25">
      <c r="A40" s="168">
        <f t="shared" si="2"/>
        <v>28</v>
      </c>
      <c r="B40" s="169" t="s">
        <v>674</v>
      </c>
      <c r="C40" s="170" t="s">
        <v>189</v>
      </c>
      <c r="D40" s="170" t="s">
        <v>295</v>
      </c>
      <c r="E40" s="170" t="s">
        <v>850</v>
      </c>
      <c r="F40" s="170" t="s">
        <v>74</v>
      </c>
      <c r="G40" s="176">
        <f t="shared" si="0"/>
        <v>16157.926</v>
      </c>
      <c r="H40" s="171">
        <v>16157926</v>
      </c>
      <c r="I40" s="176">
        <f t="shared" si="1"/>
        <v>15935.926</v>
      </c>
      <c r="J40" s="94">
        <v>15935926</v>
      </c>
    </row>
    <row r="41" spans="1:10" ht="25.5">
      <c r="A41" s="168">
        <f t="shared" si="2"/>
        <v>29</v>
      </c>
      <c r="B41" s="169" t="s">
        <v>517</v>
      </c>
      <c r="C41" s="170" t="s">
        <v>189</v>
      </c>
      <c r="D41" s="170" t="s">
        <v>295</v>
      </c>
      <c r="E41" s="170" t="s">
        <v>850</v>
      </c>
      <c r="F41" s="170" t="s">
        <v>377</v>
      </c>
      <c r="G41" s="176">
        <f t="shared" si="0"/>
        <v>9527.968</v>
      </c>
      <c r="H41" s="171">
        <v>9527968</v>
      </c>
      <c r="I41" s="176">
        <f t="shared" si="1"/>
        <v>9527.968</v>
      </c>
      <c r="J41" s="94">
        <v>9527968</v>
      </c>
    </row>
    <row r="42" spans="1:10" ht="25.5">
      <c r="A42" s="168">
        <f t="shared" si="2"/>
        <v>30</v>
      </c>
      <c r="B42" s="169" t="s">
        <v>510</v>
      </c>
      <c r="C42" s="170" t="s">
        <v>189</v>
      </c>
      <c r="D42" s="170" t="s">
        <v>295</v>
      </c>
      <c r="E42" s="170" t="s">
        <v>850</v>
      </c>
      <c r="F42" s="170" t="s">
        <v>376</v>
      </c>
      <c r="G42" s="176">
        <f t="shared" si="0"/>
        <v>6280</v>
      </c>
      <c r="H42" s="171">
        <v>6280000</v>
      </c>
      <c r="I42" s="176">
        <f t="shared" si="1"/>
        <v>6058</v>
      </c>
      <c r="J42" s="94">
        <v>6058000</v>
      </c>
    </row>
    <row r="43" spans="1:10" ht="12.75">
      <c r="A43" s="168">
        <f t="shared" si="2"/>
        <v>31</v>
      </c>
      <c r="B43" s="169" t="s">
        <v>518</v>
      </c>
      <c r="C43" s="170" t="s">
        <v>189</v>
      </c>
      <c r="D43" s="170" t="s">
        <v>295</v>
      </c>
      <c r="E43" s="170" t="s">
        <v>850</v>
      </c>
      <c r="F43" s="170" t="s">
        <v>378</v>
      </c>
      <c r="G43" s="176">
        <f t="shared" si="0"/>
        <v>349.958</v>
      </c>
      <c r="H43" s="171">
        <v>349958</v>
      </c>
      <c r="I43" s="176">
        <f t="shared" si="1"/>
        <v>349.958</v>
      </c>
      <c r="J43" s="94">
        <v>349958</v>
      </c>
    </row>
    <row r="44" spans="1:10" ht="51">
      <c r="A44" s="168">
        <f t="shared" si="2"/>
        <v>32</v>
      </c>
      <c r="B44" s="169" t="s">
        <v>513</v>
      </c>
      <c r="C44" s="170" t="s">
        <v>189</v>
      </c>
      <c r="D44" s="170" t="s">
        <v>295</v>
      </c>
      <c r="E44" s="170" t="s">
        <v>851</v>
      </c>
      <c r="F44" s="170" t="s">
        <v>74</v>
      </c>
      <c r="G44" s="176">
        <f t="shared" si="0"/>
        <v>50</v>
      </c>
      <c r="H44" s="171">
        <v>50000</v>
      </c>
      <c r="I44" s="176">
        <f t="shared" si="1"/>
        <v>50</v>
      </c>
      <c r="J44" s="94">
        <v>50000</v>
      </c>
    </row>
    <row r="45" spans="1:10" ht="25.5">
      <c r="A45" s="168">
        <f t="shared" si="2"/>
        <v>33</v>
      </c>
      <c r="B45" s="169" t="s">
        <v>510</v>
      </c>
      <c r="C45" s="170" t="s">
        <v>189</v>
      </c>
      <c r="D45" s="170" t="s">
        <v>295</v>
      </c>
      <c r="E45" s="170" t="s">
        <v>851</v>
      </c>
      <c r="F45" s="170" t="s">
        <v>376</v>
      </c>
      <c r="G45" s="176">
        <f t="shared" si="0"/>
        <v>50</v>
      </c>
      <c r="H45" s="171">
        <v>50000</v>
      </c>
      <c r="I45" s="176">
        <f t="shared" si="1"/>
        <v>50</v>
      </c>
      <c r="J45" s="94">
        <v>50000</v>
      </c>
    </row>
    <row r="46" spans="1:10" ht="51">
      <c r="A46" s="168">
        <f t="shared" si="2"/>
        <v>34</v>
      </c>
      <c r="B46" s="169" t="s">
        <v>1216</v>
      </c>
      <c r="C46" s="170" t="s">
        <v>189</v>
      </c>
      <c r="D46" s="170" t="s">
        <v>295</v>
      </c>
      <c r="E46" s="170" t="s">
        <v>852</v>
      </c>
      <c r="F46" s="170" t="s">
        <v>74</v>
      </c>
      <c r="G46" s="176">
        <f t="shared" si="0"/>
        <v>100</v>
      </c>
      <c r="H46" s="171">
        <v>100000</v>
      </c>
      <c r="I46" s="176">
        <f t="shared" si="1"/>
        <v>100</v>
      </c>
      <c r="J46" s="94">
        <v>100000</v>
      </c>
    </row>
    <row r="47" spans="1:10" ht="25.5">
      <c r="A47" s="168">
        <f t="shared" si="2"/>
        <v>35</v>
      </c>
      <c r="B47" s="169" t="s">
        <v>510</v>
      </c>
      <c r="C47" s="170" t="s">
        <v>189</v>
      </c>
      <c r="D47" s="170" t="s">
        <v>295</v>
      </c>
      <c r="E47" s="170" t="s">
        <v>852</v>
      </c>
      <c r="F47" s="170" t="s">
        <v>376</v>
      </c>
      <c r="G47" s="176">
        <f t="shared" si="0"/>
        <v>100</v>
      </c>
      <c r="H47" s="171">
        <v>100000</v>
      </c>
      <c r="I47" s="176">
        <f t="shared" si="1"/>
        <v>100</v>
      </c>
      <c r="J47" s="94">
        <v>100000</v>
      </c>
    </row>
    <row r="48" spans="1:10" ht="12.75">
      <c r="A48" s="168">
        <f t="shared" si="2"/>
        <v>36</v>
      </c>
      <c r="B48" s="169" t="s">
        <v>1217</v>
      </c>
      <c r="C48" s="170" t="s">
        <v>189</v>
      </c>
      <c r="D48" s="170" t="s">
        <v>295</v>
      </c>
      <c r="E48" s="170" t="s">
        <v>1165</v>
      </c>
      <c r="F48" s="170" t="s">
        <v>74</v>
      </c>
      <c r="G48" s="176">
        <f t="shared" si="0"/>
        <v>320</v>
      </c>
      <c r="H48" s="171">
        <v>320000</v>
      </c>
      <c r="I48" s="176">
        <f t="shared" si="1"/>
        <v>320</v>
      </c>
      <c r="J48" s="94">
        <v>320000</v>
      </c>
    </row>
    <row r="49" spans="1:10" ht="25.5">
      <c r="A49" s="168">
        <f t="shared" si="2"/>
        <v>37</v>
      </c>
      <c r="B49" s="169" t="s">
        <v>508</v>
      </c>
      <c r="C49" s="170" t="s">
        <v>189</v>
      </c>
      <c r="D49" s="170" t="s">
        <v>295</v>
      </c>
      <c r="E49" s="170" t="s">
        <v>1165</v>
      </c>
      <c r="F49" s="170" t="s">
        <v>375</v>
      </c>
      <c r="G49" s="176">
        <f t="shared" si="0"/>
        <v>210</v>
      </c>
      <c r="H49" s="171">
        <v>210000</v>
      </c>
      <c r="I49" s="176">
        <f t="shared" si="1"/>
        <v>210</v>
      </c>
      <c r="J49" s="94">
        <v>210000</v>
      </c>
    </row>
    <row r="50" spans="1:10" ht="25.5">
      <c r="A50" s="168">
        <f t="shared" si="2"/>
        <v>38</v>
      </c>
      <c r="B50" s="169" t="s">
        <v>510</v>
      </c>
      <c r="C50" s="170" t="s">
        <v>189</v>
      </c>
      <c r="D50" s="170" t="s">
        <v>295</v>
      </c>
      <c r="E50" s="170" t="s">
        <v>1165</v>
      </c>
      <c r="F50" s="170" t="s">
        <v>376</v>
      </c>
      <c r="G50" s="176">
        <f t="shared" si="0"/>
        <v>110</v>
      </c>
      <c r="H50" s="171">
        <v>110000</v>
      </c>
      <c r="I50" s="176">
        <f t="shared" si="1"/>
        <v>110</v>
      </c>
      <c r="J50" s="94">
        <v>110000</v>
      </c>
    </row>
    <row r="51" spans="1:10" ht="12.75">
      <c r="A51" s="168">
        <f t="shared" si="2"/>
        <v>39</v>
      </c>
      <c r="B51" s="169" t="s">
        <v>1218</v>
      </c>
      <c r="C51" s="170" t="s">
        <v>189</v>
      </c>
      <c r="D51" s="170" t="s">
        <v>295</v>
      </c>
      <c r="E51" s="170" t="s">
        <v>853</v>
      </c>
      <c r="F51" s="170" t="s">
        <v>74</v>
      </c>
      <c r="G51" s="176">
        <f t="shared" si="0"/>
        <v>420</v>
      </c>
      <c r="H51" s="171">
        <v>420000</v>
      </c>
      <c r="I51" s="176">
        <f t="shared" si="1"/>
        <v>420</v>
      </c>
      <c r="J51" s="94">
        <v>420000</v>
      </c>
    </row>
    <row r="52" spans="1:10" ht="25.5">
      <c r="A52" s="168">
        <f t="shared" si="2"/>
        <v>40</v>
      </c>
      <c r="B52" s="169" t="s">
        <v>510</v>
      </c>
      <c r="C52" s="170" t="s">
        <v>189</v>
      </c>
      <c r="D52" s="170" t="s">
        <v>295</v>
      </c>
      <c r="E52" s="170" t="s">
        <v>853</v>
      </c>
      <c r="F52" s="170" t="s">
        <v>376</v>
      </c>
      <c r="G52" s="176">
        <f t="shared" si="0"/>
        <v>264.831</v>
      </c>
      <c r="H52" s="171">
        <v>264831</v>
      </c>
      <c r="I52" s="176">
        <f t="shared" si="1"/>
        <v>264.831</v>
      </c>
      <c r="J52" s="94">
        <v>264831</v>
      </c>
    </row>
    <row r="53" spans="1:10" ht="12.75">
      <c r="A53" s="168">
        <f t="shared" si="2"/>
        <v>41</v>
      </c>
      <c r="B53" s="169" t="s">
        <v>854</v>
      </c>
      <c r="C53" s="170" t="s">
        <v>189</v>
      </c>
      <c r="D53" s="170" t="s">
        <v>295</v>
      </c>
      <c r="E53" s="170" t="s">
        <v>853</v>
      </c>
      <c r="F53" s="170" t="s">
        <v>855</v>
      </c>
      <c r="G53" s="176">
        <f t="shared" si="0"/>
        <v>155.169</v>
      </c>
      <c r="H53" s="171">
        <v>155169</v>
      </c>
      <c r="I53" s="176">
        <f t="shared" si="1"/>
        <v>155.169</v>
      </c>
      <c r="J53" s="94">
        <v>155169</v>
      </c>
    </row>
    <row r="54" spans="1:10" ht="25.5">
      <c r="A54" s="168">
        <f t="shared" si="2"/>
        <v>42</v>
      </c>
      <c r="B54" s="169" t="s">
        <v>1219</v>
      </c>
      <c r="C54" s="170" t="s">
        <v>189</v>
      </c>
      <c r="D54" s="170" t="s">
        <v>295</v>
      </c>
      <c r="E54" s="170" t="s">
        <v>1168</v>
      </c>
      <c r="F54" s="170" t="s">
        <v>74</v>
      </c>
      <c r="G54" s="176">
        <f t="shared" si="0"/>
        <v>250</v>
      </c>
      <c r="H54" s="171">
        <v>250000</v>
      </c>
      <c r="I54" s="176">
        <f t="shared" si="1"/>
        <v>250</v>
      </c>
      <c r="J54" s="94">
        <v>250000</v>
      </c>
    </row>
    <row r="55" spans="1:10" ht="51" customHeight="1">
      <c r="A55" s="168">
        <f t="shared" si="2"/>
        <v>43</v>
      </c>
      <c r="B55" s="169" t="s">
        <v>510</v>
      </c>
      <c r="C55" s="170" t="s">
        <v>189</v>
      </c>
      <c r="D55" s="170" t="s">
        <v>295</v>
      </c>
      <c r="E55" s="170" t="s">
        <v>1168</v>
      </c>
      <c r="F55" s="170" t="s">
        <v>376</v>
      </c>
      <c r="G55" s="176">
        <f t="shared" si="0"/>
        <v>250</v>
      </c>
      <c r="H55" s="171">
        <v>250000</v>
      </c>
      <c r="I55" s="176">
        <f t="shared" si="1"/>
        <v>250</v>
      </c>
      <c r="J55" s="94">
        <v>250000</v>
      </c>
    </row>
    <row r="56" spans="1:10" ht="25.5">
      <c r="A56" s="168">
        <f t="shared" si="2"/>
        <v>44</v>
      </c>
      <c r="B56" s="169" t="s">
        <v>1220</v>
      </c>
      <c r="C56" s="170" t="s">
        <v>189</v>
      </c>
      <c r="D56" s="170" t="s">
        <v>295</v>
      </c>
      <c r="E56" s="170" t="s">
        <v>856</v>
      </c>
      <c r="F56" s="170" t="s">
        <v>74</v>
      </c>
      <c r="G56" s="176">
        <f t="shared" si="0"/>
        <v>30</v>
      </c>
      <c r="H56" s="171">
        <v>30000</v>
      </c>
      <c r="I56" s="176">
        <f t="shared" si="1"/>
        <v>30</v>
      </c>
      <c r="J56" s="94">
        <v>30000</v>
      </c>
    </row>
    <row r="57" spans="1:10" ht="25.5">
      <c r="A57" s="168">
        <f t="shared" si="2"/>
        <v>45</v>
      </c>
      <c r="B57" s="169" t="s">
        <v>510</v>
      </c>
      <c r="C57" s="170" t="s">
        <v>189</v>
      </c>
      <c r="D57" s="170" t="s">
        <v>295</v>
      </c>
      <c r="E57" s="170" t="s">
        <v>856</v>
      </c>
      <c r="F57" s="170" t="s">
        <v>376</v>
      </c>
      <c r="G57" s="176">
        <f t="shared" si="0"/>
        <v>30</v>
      </c>
      <c r="H57" s="171">
        <v>30000</v>
      </c>
      <c r="I57" s="176">
        <f t="shared" si="1"/>
        <v>30</v>
      </c>
      <c r="J57" s="94">
        <v>30000</v>
      </c>
    </row>
    <row r="58" spans="1:10" ht="25.5">
      <c r="A58" s="168">
        <f t="shared" si="2"/>
        <v>46</v>
      </c>
      <c r="B58" s="169" t="s">
        <v>514</v>
      </c>
      <c r="C58" s="170" t="s">
        <v>189</v>
      </c>
      <c r="D58" s="170" t="s">
        <v>295</v>
      </c>
      <c r="E58" s="170" t="s">
        <v>1170</v>
      </c>
      <c r="F58" s="170" t="s">
        <v>74</v>
      </c>
      <c r="G58" s="176">
        <f t="shared" si="0"/>
        <v>40</v>
      </c>
      <c r="H58" s="171">
        <v>40000</v>
      </c>
      <c r="I58" s="176">
        <f t="shared" si="1"/>
        <v>40</v>
      </c>
      <c r="J58" s="94">
        <v>40000</v>
      </c>
    </row>
    <row r="59" spans="1:10" ht="25.5">
      <c r="A59" s="168">
        <f t="shared" si="2"/>
        <v>47</v>
      </c>
      <c r="B59" s="169" t="s">
        <v>510</v>
      </c>
      <c r="C59" s="170" t="s">
        <v>189</v>
      </c>
      <c r="D59" s="170" t="s">
        <v>295</v>
      </c>
      <c r="E59" s="170" t="s">
        <v>1170</v>
      </c>
      <c r="F59" s="170" t="s">
        <v>376</v>
      </c>
      <c r="G59" s="176">
        <f t="shared" si="0"/>
        <v>40</v>
      </c>
      <c r="H59" s="171">
        <v>40000</v>
      </c>
      <c r="I59" s="176">
        <f t="shared" si="1"/>
        <v>40</v>
      </c>
      <c r="J59" s="94">
        <v>40000</v>
      </c>
    </row>
    <row r="60" spans="1:10" ht="25.5">
      <c r="A60" s="168">
        <f t="shared" si="2"/>
        <v>48</v>
      </c>
      <c r="B60" s="169" t="s">
        <v>515</v>
      </c>
      <c r="C60" s="170" t="s">
        <v>189</v>
      </c>
      <c r="D60" s="170" t="s">
        <v>295</v>
      </c>
      <c r="E60" s="170" t="s">
        <v>857</v>
      </c>
      <c r="F60" s="170" t="s">
        <v>74</v>
      </c>
      <c r="G60" s="176">
        <f t="shared" si="0"/>
        <v>50</v>
      </c>
      <c r="H60" s="171">
        <v>50000</v>
      </c>
      <c r="I60" s="176">
        <f t="shared" si="1"/>
        <v>50</v>
      </c>
      <c r="J60" s="94">
        <v>50000</v>
      </c>
    </row>
    <row r="61" spans="1:10" ht="12.75">
      <c r="A61" s="168">
        <f t="shared" si="2"/>
        <v>49</v>
      </c>
      <c r="B61" s="169" t="s">
        <v>518</v>
      </c>
      <c r="C61" s="170" t="s">
        <v>189</v>
      </c>
      <c r="D61" s="170" t="s">
        <v>295</v>
      </c>
      <c r="E61" s="170" t="s">
        <v>857</v>
      </c>
      <c r="F61" s="170" t="s">
        <v>378</v>
      </c>
      <c r="G61" s="176">
        <f t="shared" si="0"/>
        <v>50</v>
      </c>
      <c r="H61" s="171">
        <v>50000</v>
      </c>
      <c r="I61" s="176">
        <f t="shared" si="1"/>
        <v>50</v>
      </c>
      <c r="J61" s="94">
        <v>50000</v>
      </c>
    </row>
    <row r="62" spans="1:10" ht="63.75">
      <c r="A62" s="168">
        <f t="shared" si="2"/>
        <v>50</v>
      </c>
      <c r="B62" s="169" t="s">
        <v>862</v>
      </c>
      <c r="C62" s="170" t="s">
        <v>189</v>
      </c>
      <c r="D62" s="170" t="s">
        <v>295</v>
      </c>
      <c r="E62" s="170" t="s">
        <v>1171</v>
      </c>
      <c r="F62" s="170" t="s">
        <v>74</v>
      </c>
      <c r="G62" s="176">
        <f t="shared" si="0"/>
        <v>325</v>
      </c>
      <c r="H62" s="171">
        <v>325000</v>
      </c>
      <c r="I62" s="176">
        <f t="shared" si="1"/>
        <v>338</v>
      </c>
      <c r="J62" s="94">
        <v>338000</v>
      </c>
    </row>
    <row r="63" spans="1:10" ht="25.5">
      <c r="A63" s="168">
        <f t="shared" si="2"/>
        <v>51</v>
      </c>
      <c r="B63" s="169" t="s">
        <v>510</v>
      </c>
      <c r="C63" s="170" t="s">
        <v>189</v>
      </c>
      <c r="D63" s="170" t="s">
        <v>295</v>
      </c>
      <c r="E63" s="170" t="s">
        <v>1171</v>
      </c>
      <c r="F63" s="170" t="s">
        <v>376</v>
      </c>
      <c r="G63" s="176">
        <f t="shared" si="0"/>
        <v>325</v>
      </c>
      <c r="H63" s="171">
        <v>325000</v>
      </c>
      <c r="I63" s="176">
        <f t="shared" si="1"/>
        <v>338</v>
      </c>
      <c r="J63" s="94">
        <v>338000</v>
      </c>
    </row>
    <row r="64" spans="1:10" ht="25.5">
      <c r="A64" s="168">
        <f t="shared" si="2"/>
        <v>52</v>
      </c>
      <c r="B64" s="169" t="s">
        <v>516</v>
      </c>
      <c r="C64" s="170" t="s">
        <v>189</v>
      </c>
      <c r="D64" s="170" t="s">
        <v>295</v>
      </c>
      <c r="E64" s="170" t="s">
        <v>859</v>
      </c>
      <c r="F64" s="170" t="s">
        <v>74</v>
      </c>
      <c r="G64" s="176">
        <f t="shared" si="0"/>
        <v>150</v>
      </c>
      <c r="H64" s="171">
        <v>150000</v>
      </c>
      <c r="I64" s="176">
        <f t="shared" si="1"/>
        <v>150</v>
      </c>
      <c r="J64" s="94">
        <v>150000</v>
      </c>
    </row>
    <row r="65" spans="1:10" ht="25.5">
      <c r="A65" s="168">
        <f t="shared" si="2"/>
        <v>53</v>
      </c>
      <c r="B65" s="169" t="s">
        <v>510</v>
      </c>
      <c r="C65" s="170" t="s">
        <v>189</v>
      </c>
      <c r="D65" s="170" t="s">
        <v>295</v>
      </c>
      <c r="E65" s="170" t="s">
        <v>859</v>
      </c>
      <c r="F65" s="170" t="s">
        <v>376</v>
      </c>
      <c r="G65" s="176">
        <f t="shared" si="0"/>
        <v>150</v>
      </c>
      <c r="H65" s="171">
        <v>150000</v>
      </c>
      <c r="I65" s="176">
        <f t="shared" si="1"/>
        <v>150</v>
      </c>
      <c r="J65" s="94">
        <v>150000</v>
      </c>
    </row>
    <row r="66" spans="1:10" ht="38.25">
      <c r="A66" s="168">
        <f t="shared" si="2"/>
        <v>54</v>
      </c>
      <c r="B66" s="169" t="s">
        <v>519</v>
      </c>
      <c r="C66" s="170" t="s">
        <v>189</v>
      </c>
      <c r="D66" s="170" t="s">
        <v>295</v>
      </c>
      <c r="E66" s="170" t="s">
        <v>860</v>
      </c>
      <c r="F66" s="170" t="s">
        <v>74</v>
      </c>
      <c r="G66" s="176">
        <f t="shared" si="0"/>
        <v>1504.15</v>
      </c>
      <c r="H66" s="171">
        <v>1504150</v>
      </c>
      <c r="I66" s="176">
        <f t="shared" si="1"/>
        <v>1504.15</v>
      </c>
      <c r="J66" s="94">
        <v>1504150</v>
      </c>
    </row>
    <row r="67" spans="1:10" ht="25.5">
      <c r="A67" s="168">
        <f t="shared" si="2"/>
        <v>55</v>
      </c>
      <c r="B67" s="169" t="s">
        <v>517</v>
      </c>
      <c r="C67" s="170" t="s">
        <v>189</v>
      </c>
      <c r="D67" s="170" t="s">
        <v>295</v>
      </c>
      <c r="E67" s="170" t="s">
        <v>860</v>
      </c>
      <c r="F67" s="170" t="s">
        <v>377</v>
      </c>
      <c r="G67" s="176">
        <f t="shared" si="0"/>
        <v>1434.15</v>
      </c>
      <c r="H67" s="171">
        <v>1434150</v>
      </c>
      <c r="I67" s="176">
        <f t="shared" si="1"/>
        <v>1434.15</v>
      </c>
      <c r="J67" s="94">
        <v>1434150</v>
      </c>
    </row>
    <row r="68" spans="1:10" ht="25.5">
      <c r="A68" s="168">
        <f t="shared" si="2"/>
        <v>56</v>
      </c>
      <c r="B68" s="169" t="s">
        <v>510</v>
      </c>
      <c r="C68" s="170" t="s">
        <v>189</v>
      </c>
      <c r="D68" s="170" t="s">
        <v>295</v>
      </c>
      <c r="E68" s="170" t="s">
        <v>860</v>
      </c>
      <c r="F68" s="170" t="s">
        <v>376</v>
      </c>
      <c r="G68" s="176">
        <f t="shared" si="0"/>
        <v>70</v>
      </c>
      <c r="H68" s="171">
        <v>70000</v>
      </c>
      <c r="I68" s="176">
        <f t="shared" si="1"/>
        <v>70</v>
      </c>
      <c r="J68" s="94">
        <v>70000</v>
      </c>
    </row>
    <row r="69" spans="1:10" ht="51">
      <c r="A69" s="168">
        <f t="shared" si="2"/>
        <v>57</v>
      </c>
      <c r="B69" s="169" t="s">
        <v>675</v>
      </c>
      <c r="C69" s="170" t="s">
        <v>189</v>
      </c>
      <c r="D69" s="170" t="s">
        <v>295</v>
      </c>
      <c r="E69" s="170" t="s">
        <v>863</v>
      </c>
      <c r="F69" s="170" t="s">
        <v>74</v>
      </c>
      <c r="G69" s="176">
        <f t="shared" si="0"/>
        <v>5761</v>
      </c>
      <c r="H69" s="171">
        <v>5761000</v>
      </c>
      <c r="I69" s="176">
        <f t="shared" si="1"/>
        <v>5761</v>
      </c>
      <c r="J69" s="94">
        <v>5761000</v>
      </c>
    </row>
    <row r="70" spans="1:10" ht="51">
      <c r="A70" s="168">
        <f t="shared" si="2"/>
        <v>58</v>
      </c>
      <c r="B70" s="169" t="s">
        <v>1221</v>
      </c>
      <c r="C70" s="170" t="s">
        <v>189</v>
      </c>
      <c r="D70" s="170" t="s">
        <v>295</v>
      </c>
      <c r="E70" s="170" t="s">
        <v>863</v>
      </c>
      <c r="F70" s="170" t="s">
        <v>74</v>
      </c>
      <c r="G70" s="176">
        <f t="shared" si="0"/>
        <v>5761</v>
      </c>
      <c r="H70" s="171">
        <v>5761000</v>
      </c>
      <c r="I70" s="176">
        <f t="shared" si="1"/>
        <v>5761</v>
      </c>
      <c r="J70" s="94">
        <v>5761000</v>
      </c>
    </row>
    <row r="71" spans="1:10" ht="36.75" customHeight="1">
      <c r="A71" s="168">
        <f t="shared" si="2"/>
        <v>59</v>
      </c>
      <c r="B71" s="169" t="s">
        <v>521</v>
      </c>
      <c r="C71" s="170" t="s">
        <v>189</v>
      </c>
      <c r="D71" s="170" t="s">
        <v>295</v>
      </c>
      <c r="E71" s="170" t="s">
        <v>864</v>
      </c>
      <c r="F71" s="170" t="s">
        <v>74</v>
      </c>
      <c r="G71" s="176">
        <f t="shared" si="0"/>
        <v>100</v>
      </c>
      <c r="H71" s="171">
        <v>100000</v>
      </c>
      <c r="I71" s="176">
        <f t="shared" si="1"/>
        <v>100</v>
      </c>
      <c r="J71" s="94">
        <v>100000</v>
      </c>
    </row>
    <row r="72" spans="1:10" ht="25.5">
      <c r="A72" s="168">
        <f t="shared" si="2"/>
        <v>60</v>
      </c>
      <c r="B72" s="169" t="s">
        <v>510</v>
      </c>
      <c r="C72" s="170" t="s">
        <v>189</v>
      </c>
      <c r="D72" s="170" t="s">
        <v>295</v>
      </c>
      <c r="E72" s="170" t="s">
        <v>864</v>
      </c>
      <c r="F72" s="170" t="s">
        <v>376</v>
      </c>
      <c r="G72" s="176">
        <f t="shared" si="0"/>
        <v>100</v>
      </c>
      <c r="H72" s="171">
        <v>100000</v>
      </c>
      <c r="I72" s="176">
        <f t="shared" si="1"/>
        <v>100</v>
      </c>
      <c r="J72" s="94">
        <v>100000</v>
      </c>
    </row>
    <row r="73" spans="1:10" ht="25.5">
      <c r="A73" s="168">
        <f t="shared" si="2"/>
        <v>61</v>
      </c>
      <c r="B73" s="169" t="s">
        <v>522</v>
      </c>
      <c r="C73" s="170" t="s">
        <v>189</v>
      </c>
      <c r="D73" s="170" t="s">
        <v>295</v>
      </c>
      <c r="E73" s="170" t="s">
        <v>865</v>
      </c>
      <c r="F73" s="170" t="s">
        <v>74</v>
      </c>
      <c r="G73" s="176">
        <f t="shared" si="0"/>
        <v>720</v>
      </c>
      <c r="H73" s="171">
        <v>720000</v>
      </c>
      <c r="I73" s="176">
        <f t="shared" si="1"/>
        <v>720</v>
      </c>
      <c r="J73" s="94">
        <v>720000</v>
      </c>
    </row>
    <row r="74" spans="1:10" ht="25.5">
      <c r="A74" s="168">
        <f t="shared" si="2"/>
        <v>62</v>
      </c>
      <c r="B74" s="169" t="s">
        <v>510</v>
      </c>
      <c r="C74" s="170" t="s">
        <v>189</v>
      </c>
      <c r="D74" s="170" t="s">
        <v>295</v>
      </c>
      <c r="E74" s="170" t="s">
        <v>865</v>
      </c>
      <c r="F74" s="170" t="s">
        <v>376</v>
      </c>
      <c r="G74" s="176">
        <f t="shared" si="0"/>
        <v>720</v>
      </c>
      <c r="H74" s="171">
        <v>720000</v>
      </c>
      <c r="I74" s="176">
        <f t="shared" si="1"/>
        <v>720</v>
      </c>
      <c r="J74" s="94">
        <v>720000</v>
      </c>
    </row>
    <row r="75" spans="1:10" ht="51">
      <c r="A75" s="168">
        <f t="shared" si="2"/>
        <v>63</v>
      </c>
      <c r="B75" s="169" t="s">
        <v>523</v>
      </c>
      <c r="C75" s="170" t="s">
        <v>189</v>
      </c>
      <c r="D75" s="170" t="s">
        <v>295</v>
      </c>
      <c r="E75" s="170" t="s">
        <v>866</v>
      </c>
      <c r="F75" s="170" t="s">
        <v>74</v>
      </c>
      <c r="G75" s="176">
        <f t="shared" si="0"/>
        <v>4796</v>
      </c>
      <c r="H75" s="171">
        <v>4796000</v>
      </c>
      <c r="I75" s="176">
        <f t="shared" si="1"/>
        <v>4796</v>
      </c>
      <c r="J75" s="94">
        <v>4796000</v>
      </c>
    </row>
    <row r="76" spans="1:10" ht="25.5">
      <c r="A76" s="168">
        <f t="shared" si="2"/>
        <v>64</v>
      </c>
      <c r="B76" s="169" t="s">
        <v>510</v>
      </c>
      <c r="C76" s="170" t="s">
        <v>189</v>
      </c>
      <c r="D76" s="170" t="s">
        <v>295</v>
      </c>
      <c r="E76" s="170" t="s">
        <v>866</v>
      </c>
      <c r="F76" s="170" t="s">
        <v>376</v>
      </c>
      <c r="G76" s="176">
        <f t="shared" si="0"/>
        <v>4796</v>
      </c>
      <c r="H76" s="171">
        <v>4796000</v>
      </c>
      <c r="I76" s="176">
        <f t="shared" si="1"/>
        <v>4796</v>
      </c>
      <c r="J76" s="94">
        <v>4796000</v>
      </c>
    </row>
    <row r="77" spans="1:10" ht="25.5">
      <c r="A77" s="168">
        <f t="shared" si="2"/>
        <v>65</v>
      </c>
      <c r="B77" s="169" t="s">
        <v>524</v>
      </c>
      <c r="C77" s="170" t="s">
        <v>189</v>
      </c>
      <c r="D77" s="170" t="s">
        <v>295</v>
      </c>
      <c r="E77" s="170" t="s">
        <v>867</v>
      </c>
      <c r="F77" s="170" t="s">
        <v>74</v>
      </c>
      <c r="G77" s="176">
        <f aca="true" t="shared" si="3" ref="G77:G140">H77/1000</f>
        <v>100</v>
      </c>
      <c r="H77" s="171">
        <v>100000</v>
      </c>
      <c r="I77" s="176">
        <f aca="true" t="shared" si="4" ref="I77:I140">J77/1000</f>
        <v>100</v>
      </c>
      <c r="J77" s="94">
        <v>100000</v>
      </c>
    </row>
    <row r="78" spans="1:10" ht="25.5">
      <c r="A78" s="168">
        <f aca="true" t="shared" si="5" ref="A78:A141">1+A77</f>
        <v>66</v>
      </c>
      <c r="B78" s="169" t="s">
        <v>510</v>
      </c>
      <c r="C78" s="170" t="s">
        <v>189</v>
      </c>
      <c r="D78" s="170" t="s">
        <v>295</v>
      </c>
      <c r="E78" s="170" t="s">
        <v>867</v>
      </c>
      <c r="F78" s="170" t="s">
        <v>376</v>
      </c>
      <c r="G78" s="176">
        <f t="shared" si="3"/>
        <v>100</v>
      </c>
      <c r="H78" s="171">
        <v>100000</v>
      </c>
      <c r="I78" s="176">
        <f t="shared" si="4"/>
        <v>100</v>
      </c>
      <c r="J78" s="94">
        <v>100000</v>
      </c>
    </row>
    <row r="79" spans="1:10" ht="25.5">
      <c r="A79" s="168">
        <f t="shared" si="5"/>
        <v>67</v>
      </c>
      <c r="B79" s="169" t="s">
        <v>1222</v>
      </c>
      <c r="C79" s="170" t="s">
        <v>189</v>
      </c>
      <c r="D79" s="170" t="s">
        <v>295</v>
      </c>
      <c r="E79" s="170" t="s">
        <v>1173</v>
      </c>
      <c r="F79" s="170" t="s">
        <v>74</v>
      </c>
      <c r="G79" s="176">
        <f t="shared" si="3"/>
        <v>45</v>
      </c>
      <c r="H79" s="171">
        <v>45000</v>
      </c>
      <c r="I79" s="176">
        <f t="shared" si="4"/>
        <v>45</v>
      </c>
      <c r="J79" s="94">
        <v>45000</v>
      </c>
    </row>
    <row r="80" spans="1:10" ht="25.5">
      <c r="A80" s="168">
        <f t="shared" si="5"/>
        <v>68</v>
      </c>
      <c r="B80" s="169" t="s">
        <v>510</v>
      </c>
      <c r="C80" s="170" t="s">
        <v>189</v>
      </c>
      <c r="D80" s="170" t="s">
        <v>295</v>
      </c>
      <c r="E80" s="170" t="s">
        <v>1173</v>
      </c>
      <c r="F80" s="170" t="s">
        <v>376</v>
      </c>
      <c r="G80" s="176">
        <f t="shared" si="3"/>
        <v>45</v>
      </c>
      <c r="H80" s="171">
        <v>45000</v>
      </c>
      <c r="I80" s="176">
        <f t="shared" si="4"/>
        <v>45</v>
      </c>
      <c r="J80" s="94">
        <v>45000</v>
      </c>
    </row>
    <row r="81" spans="1:10" ht="38.25">
      <c r="A81" s="168">
        <f t="shared" si="5"/>
        <v>69</v>
      </c>
      <c r="B81" s="169" t="s">
        <v>676</v>
      </c>
      <c r="C81" s="170" t="s">
        <v>189</v>
      </c>
      <c r="D81" s="170" t="s">
        <v>295</v>
      </c>
      <c r="E81" s="170" t="s">
        <v>868</v>
      </c>
      <c r="F81" s="170" t="s">
        <v>74</v>
      </c>
      <c r="G81" s="176">
        <f t="shared" si="3"/>
        <v>106.5</v>
      </c>
      <c r="H81" s="171">
        <v>106500</v>
      </c>
      <c r="I81" s="176">
        <f t="shared" si="4"/>
        <v>106.5</v>
      </c>
      <c r="J81" s="94">
        <v>106500</v>
      </c>
    </row>
    <row r="82" spans="1:10" ht="38.25">
      <c r="A82" s="168">
        <f t="shared" si="5"/>
        <v>70</v>
      </c>
      <c r="B82" s="169" t="s">
        <v>677</v>
      </c>
      <c r="C82" s="170" t="s">
        <v>189</v>
      </c>
      <c r="D82" s="170" t="s">
        <v>295</v>
      </c>
      <c r="E82" s="170" t="s">
        <v>869</v>
      </c>
      <c r="F82" s="170" t="s">
        <v>74</v>
      </c>
      <c r="G82" s="176">
        <f t="shared" si="3"/>
        <v>106.5</v>
      </c>
      <c r="H82" s="171">
        <v>106500</v>
      </c>
      <c r="I82" s="176">
        <f t="shared" si="4"/>
        <v>106.5</v>
      </c>
      <c r="J82" s="94">
        <v>106500</v>
      </c>
    </row>
    <row r="83" spans="1:10" ht="63.75">
      <c r="A83" s="168">
        <f t="shared" si="5"/>
        <v>71</v>
      </c>
      <c r="B83" s="169" t="s">
        <v>678</v>
      </c>
      <c r="C83" s="170" t="s">
        <v>189</v>
      </c>
      <c r="D83" s="170" t="s">
        <v>295</v>
      </c>
      <c r="E83" s="170" t="s">
        <v>870</v>
      </c>
      <c r="F83" s="170" t="s">
        <v>74</v>
      </c>
      <c r="G83" s="176">
        <f t="shared" si="3"/>
        <v>0.1</v>
      </c>
      <c r="H83" s="171">
        <v>100</v>
      </c>
      <c r="I83" s="176">
        <f t="shared" si="4"/>
        <v>0.1</v>
      </c>
      <c r="J83" s="94">
        <v>100</v>
      </c>
    </row>
    <row r="84" spans="1:10" ht="25.5">
      <c r="A84" s="168">
        <f t="shared" si="5"/>
        <v>72</v>
      </c>
      <c r="B84" s="169" t="s">
        <v>510</v>
      </c>
      <c r="C84" s="170" t="s">
        <v>189</v>
      </c>
      <c r="D84" s="170" t="s">
        <v>295</v>
      </c>
      <c r="E84" s="170" t="s">
        <v>870</v>
      </c>
      <c r="F84" s="170" t="s">
        <v>376</v>
      </c>
      <c r="G84" s="176">
        <f t="shared" si="3"/>
        <v>0.1</v>
      </c>
      <c r="H84" s="171">
        <v>100</v>
      </c>
      <c r="I84" s="176">
        <f t="shared" si="4"/>
        <v>0.1</v>
      </c>
      <c r="J84" s="94">
        <v>100</v>
      </c>
    </row>
    <row r="85" spans="1:10" ht="38.25">
      <c r="A85" s="168">
        <f t="shared" si="5"/>
        <v>73</v>
      </c>
      <c r="B85" s="169" t="s">
        <v>679</v>
      </c>
      <c r="C85" s="170" t="s">
        <v>189</v>
      </c>
      <c r="D85" s="170" t="s">
        <v>295</v>
      </c>
      <c r="E85" s="170" t="s">
        <v>871</v>
      </c>
      <c r="F85" s="170" t="s">
        <v>74</v>
      </c>
      <c r="G85" s="176">
        <f t="shared" si="3"/>
        <v>106.4</v>
      </c>
      <c r="H85" s="171">
        <v>106400</v>
      </c>
      <c r="I85" s="176">
        <f t="shared" si="4"/>
        <v>106.4</v>
      </c>
      <c r="J85" s="94">
        <v>106400</v>
      </c>
    </row>
    <row r="86" spans="1:10" ht="25.5">
      <c r="A86" s="168">
        <f t="shared" si="5"/>
        <v>74</v>
      </c>
      <c r="B86" s="169" t="s">
        <v>510</v>
      </c>
      <c r="C86" s="170" t="s">
        <v>189</v>
      </c>
      <c r="D86" s="170" t="s">
        <v>295</v>
      </c>
      <c r="E86" s="170" t="s">
        <v>871</v>
      </c>
      <c r="F86" s="170" t="s">
        <v>376</v>
      </c>
      <c r="G86" s="176">
        <f t="shared" si="3"/>
        <v>106.4</v>
      </c>
      <c r="H86" s="171">
        <v>106400</v>
      </c>
      <c r="I86" s="176">
        <f t="shared" si="4"/>
        <v>106.4</v>
      </c>
      <c r="J86" s="94">
        <v>106400</v>
      </c>
    </row>
    <row r="87" spans="1:10" ht="12.75">
      <c r="A87" s="168">
        <f t="shared" si="5"/>
        <v>75</v>
      </c>
      <c r="B87" s="169" t="s">
        <v>385</v>
      </c>
      <c r="C87" s="170" t="s">
        <v>189</v>
      </c>
      <c r="D87" s="170" t="s">
        <v>295</v>
      </c>
      <c r="E87" s="170" t="s">
        <v>845</v>
      </c>
      <c r="F87" s="170" t="s">
        <v>74</v>
      </c>
      <c r="G87" s="176">
        <f t="shared" si="3"/>
        <v>1450.575</v>
      </c>
      <c r="H87" s="171">
        <v>1450575</v>
      </c>
      <c r="I87" s="176">
        <f t="shared" si="4"/>
        <v>1450.575</v>
      </c>
      <c r="J87" s="94">
        <v>1450575</v>
      </c>
    </row>
    <row r="88" spans="1:10" ht="12.75">
      <c r="A88" s="168">
        <f t="shared" si="5"/>
        <v>76</v>
      </c>
      <c r="B88" s="169" t="s">
        <v>1214</v>
      </c>
      <c r="C88" s="170" t="s">
        <v>189</v>
      </c>
      <c r="D88" s="170" t="s">
        <v>295</v>
      </c>
      <c r="E88" s="170" t="s">
        <v>845</v>
      </c>
      <c r="F88" s="170" t="s">
        <v>74</v>
      </c>
      <c r="G88" s="176">
        <f t="shared" si="3"/>
        <v>1450.575</v>
      </c>
      <c r="H88" s="171">
        <v>1450575</v>
      </c>
      <c r="I88" s="176">
        <f t="shared" si="4"/>
        <v>1450.575</v>
      </c>
      <c r="J88" s="94">
        <v>1450575</v>
      </c>
    </row>
    <row r="89" spans="1:10" ht="25.5">
      <c r="A89" s="168">
        <f t="shared" si="5"/>
        <v>77</v>
      </c>
      <c r="B89" s="169" t="s">
        <v>509</v>
      </c>
      <c r="C89" s="170" t="s">
        <v>189</v>
      </c>
      <c r="D89" s="170" t="s">
        <v>295</v>
      </c>
      <c r="E89" s="170" t="s">
        <v>847</v>
      </c>
      <c r="F89" s="170" t="s">
        <v>74</v>
      </c>
      <c r="G89" s="176">
        <f t="shared" si="3"/>
        <v>1450.575</v>
      </c>
      <c r="H89" s="171">
        <v>1450575</v>
      </c>
      <c r="I89" s="176">
        <f t="shared" si="4"/>
        <v>1450.575</v>
      </c>
      <c r="J89" s="94">
        <v>1450575</v>
      </c>
    </row>
    <row r="90" spans="1:10" ht="25.5">
      <c r="A90" s="168">
        <f t="shared" si="5"/>
        <v>78</v>
      </c>
      <c r="B90" s="169" t="s">
        <v>508</v>
      </c>
      <c r="C90" s="170" t="s">
        <v>189</v>
      </c>
      <c r="D90" s="170" t="s">
        <v>295</v>
      </c>
      <c r="E90" s="170" t="s">
        <v>847</v>
      </c>
      <c r="F90" s="170" t="s">
        <v>375</v>
      </c>
      <c r="G90" s="176">
        <f t="shared" si="3"/>
        <v>1450.575</v>
      </c>
      <c r="H90" s="171">
        <v>1450575</v>
      </c>
      <c r="I90" s="176">
        <f t="shared" si="4"/>
        <v>1450.575</v>
      </c>
      <c r="J90" s="94">
        <v>1450575</v>
      </c>
    </row>
    <row r="91" spans="1:10" ht="25.5">
      <c r="A91" s="168">
        <f t="shared" si="5"/>
        <v>79</v>
      </c>
      <c r="B91" s="169" t="s">
        <v>733</v>
      </c>
      <c r="C91" s="170" t="s">
        <v>189</v>
      </c>
      <c r="D91" s="170" t="s">
        <v>169</v>
      </c>
      <c r="E91" s="170" t="s">
        <v>844</v>
      </c>
      <c r="F91" s="170" t="s">
        <v>74</v>
      </c>
      <c r="G91" s="176">
        <f t="shared" si="3"/>
        <v>8752.79</v>
      </c>
      <c r="H91" s="171">
        <v>8752790</v>
      </c>
      <c r="I91" s="176">
        <f t="shared" si="4"/>
        <v>8752.79</v>
      </c>
      <c r="J91" s="94">
        <v>8752790</v>
      </c>
    </row>
    <row r="92" spans="1:10" ht="38.25">
      <c r="A92" s="168">
        <f t="shared" si="5"/>
        <v>80</v>
      </c>
      <c r="B92" s="169" t="s">
        <v>734</v>
      </c>
      <c r="C92" s="170" t="s">
        <v>189</v>
      </c>
      <c r="D92" s="170" t="s">
        <v>170</v>
      </c>
      <c r="E92" s="170" t="s">
        <v>844</v>
      </c>
      <c r="F92" s="170" t="s">
        <v>74</v>
      </c>
      <c r="G92" s="176">
        <f t="shared" si="3"/>
        <v>8241.49</v>
      </c>
      <c r="H92" s="171">
        <v>8241490</v>
      </c>
      <c r="I92" s="176">
        <f t="shared" si="4"/>
        <v>8241.49</v>
      </c>
      <c r="J92" s="94">
        <v>8241490</v>
      </c>
    </row>
    <row r="93" spans="1:10" ht="52.5" customHeight="1">
      <c r="A93" s="168">
        <f t="shared" si="5"/>
        <v>81</v>
      </c>
      <c r="B93" s="169" t="s">
        <v>676</v>
      </c>
      <c r="C93" s="170" t="s">
        <v>189</v>
      </c>
      <c r="D93" s="170" t="s">
        <v>170</v>
      </c>
      <c r="E93" s="170" t="s">
        <v>868</v>
      </c>
      <c r="F93" s="170" t="s">
        <v>74</v>
      </c>
      <c r="G93" s="176">
        <f t="shared" si="3"/>
        <v>8241.49</v>
      </c>
      <c r="H93" s="171">
        <v>8241490</v>
      </c>
      <c r="I93" s="176">
        <f t="shared" si="4"/>
        <v>8241.49</v>
      </c>
      <c r="J93" s="94">
        <v>8241490</v>
      </c>
    </row>
    <row r="94" spans="1:10" ht="63.75">
      <c r="A94" s="168">
        <f t="shared" si="5"/>
        <v>82</v>
      </c>
      <c r="B94" s="169" t="s">
        <v>680</v>
      </c>
      <c r="C94" s="170" t="s">
        <v>189</v>
      </c>
      <c r="D94" s="170" t="s">
        <v>170</v>
      </c>
      <c r="E94" s="170" t="s">
        <v>872</v>
      </c>
      <c r="F94" s="170" t="s">
        <v>74</v>
      </c>
      <c r="G94" s="176">
        <f t="shared" si="3"/>
        <v>8241.49</v>
      </c>
      <c r="H94" s="171">
        <v>8241490</v>
      </c>
      <c r="I94" s="176">
        <f t="shared" si="4"/>
        <v>8241.49</v>
      </c>
      <c r="J94" s="94">
        <v>8241490</v>
      </c>
    </row>
    <row r="95" spans="1:10" ht="63.75">
      <c r="A95" s="168">
        <f t="shared" si="5"/>
        <v>83</v>
      </c>
      <c r="B95" s="169" t="s">
        <v>525</v>
      </c>
      <c r="C95" s="170" t="s">
        <v>189</v>
      </c>
      <c r="D95" s="170" t="s">
        <v>170</v>
      </c>
      <c r="E95" s="170" t="s">
        <v>873</v>
      </c>
      <c r="F95" s="170" t="s">
        <v>74</v>
      </c>
      <c r="G95" s="176">
        <f t="shared" si="3"/>
        <v>100</v>
      </c>
      <c r="H95" s="171">
        <v>100000</v>
      </c>
      <c r="I95" s="176">
        <f t="shared" si="4"/>
        <v>100</v>
      </c>
      <c r="J95" s="94">
        <v>100000</v>
      </c>
    </row>
    <row r="96" spans="1:10" ht="25.5">
      <c r="A96" s="168">
        <f t="shared" si="5"/>
        <v>84</v>
      </c>
      <c r="B96" s="169" t="s">
        <v>510</v>
      </c>
      <c r="C96" s="170" t="s">
        <v>189</v>
      </c>
      <c r="D96" s="170" t="s">
        <v>170</v>
      </c>
      <c r="E96" s="170" t="s">
        <v>873</v>
      </c>
      <c r="F96" s="170" t="s">
        <v>376</v>
      </c>
      <c r="G96" s="176">
        <f t="shared" si="3"/>
        <v>100</v>
      </c>
      <c r="H96" s="171">
        <v>100000</v>
      </c>
      <c r="I96" s="176">
        <f t="shared" si="4"/>
        <v>100</v>
      </c>
      <c r="J96" s="94">
        <v>100000</v>
      </c>
    </row>
    <row r="97" spans="1:10" ht="25.5">
      <c r="A97" s="168">
        <f t="shared" si="5"/>
        <v>85</v>
      </c>
      <c r="B97" s="169" t="s">
        <v>526</v>
      </c>
      <c r="C97" s="170" t="s">
        <v>189</v>
      </c>
      <c r="D97" s="170" t="s">
        <v>170</v>
      </c>
      <c r="E97" s="170" t="s">
        <v>874</v>
      </c>
      <c r="F97" s="170" t="s">
        <v>74</v>
      </c>
      <c r="G97" s="176">
        <f t="shared" si="3"/>
        <v>50</v>
      </c>
      <c r="H97" s="171">
        <v>50000</v>
      </c>
      <c r="I97" s="176">
        <f t="shared" si="4"/>
        <v>50</v>
      </c>
      <c r="J97" s="94">
        <v>50000</v>
      </c>
    </row>
    <row r="98" spans="1:10" ht="25.5">
      <c r="A98" s="168">
        <f t="shared" si="5"/>
        <v>86</v>
      </c>
      <c r="B98" s="169" t="s">
        <v>510</v>
      </c>
      <c r="C98" s="170" t="s">
        <v>189</v>
      </c>
      <c r="D98" s="170" t="s">
        <v>170</v>
      </c>
      <c r="E98" s="170" t="s">
        <v>874</v>
      </c>
      <c r="F98" s="170" t="s">
        <v>376</v>
      </c>
      <c r="G98" s="176">
        <f t="shared" si="3"/>
        <v>50</v>
      </c>
      <c r="H98" s="171">
        <v>50000</v>
      </c>
      <c r="I98" s="176">
        <f t="shared" si="4"/>
        <v>50</v>
      </c>
      <c r="J98" s="94">
        <v>50000</v>
      </c>
    </row>
    <row r="99" spans="1:10" ht="38.25">
      <c r="A99" s="168">
        <f t="shared" si="5"/>
        <v>87</v>
      </c>
      <c r="B99" s="169" t="s">
        <v>527</v>
      </c>
      <c r="C99" s="170" t="s">
        <v>189</v>
      </c>
      <c r="D99" s="170" t="s">
        <v>170</v>
      </c>
      <c r="E99" s="170" t="s">
        <v>875</v>
      </c>
      <c r="F99" s="170" t="s">
        <v>74</v>
      </c>
      <c r="G99" s="176">
        <f t="shared" si="3"/>
        <v>50</v>
      </c>
      <c r="H99" s="171">
        <v>50000</v>
      </c>
      <c r="I99" s="176">
        <f t="shared" si="4"/>
        <v>50</v>
      </c>
      <c r="J99" s="94">
        <v>50000</v>
      </c>
    </row>
    <row r="100" spans="1:10" ht="25.5">
      <c r="A100" s="168">
        <f t="shared" si="5"/>
        <v>88</v>
      </c>
      <c r="B100" s="169" t="s">
        <v>510</v>
      </c>
      <c r="C100" s="170" t="s">
        <v>189</v>
      </c>
      <c r="D100" s="170" t="s">
        <v>170</v>
      </c>
      <c r="E100" s="170" t="s">
        <v>875</v>
      </c>
      <c r="F100" s="170" t="s">
        <v>376</v>
      </c>
      <c r="G100" s="176">
        <f t="shared" si="3"/>
        <v>50</v>
      </c>
      <c r="H100" s="171">
        <v>50000</v>
      </c>
      <c r="I100" s="176">
        <f t="shared" si="4"/>
        <v>50</v>
      </c>
      <c r="J100" s="94">
        <v>50000</v>
      </c>
    </row>
    <row r="101" spans="1:10" ht="51">
      <c r="A101" s="168">
        <f t="shared" si="5"/>
        <v>89</v>
      </c>
      <c r="B101" s="169" t="s">
        <v>528</v>
      </c>
      <c r="C101" s="170" t="s">
        <v>189</v>
      </c>
      <c r="D101" s="170" t="s">
        <v>170</v>
      </c>
      <c r="E101" s="170" t="s">
        <v>876</v>
      </c>
      <c r="F101" s="170" t="s">
        <v>74</v>
      </c>
      <c r="G101" s="176">
        <f t="shared" si="3"/>
        <v>50</v>
      </c>
      <c r="H101" s="171">
        <v>50000</v>
      </c>
      <c r="I101" s="176">
        <f t="shared" si="4"/>
        <v>50</v>
      </c>
      <c r="J101" s="94">
        <v>50000</v>
      </c>
    </row>
    <row r="102" spans="1:10" ht="15.75" customHeight="1">
      <c r="A102" s="168">
        <f t="shared" si="5"/>
        <v>90</v>
      </c>
      <c r="B102" s="169" t="s">
        <v>510</v>
      </c>
      <c r="C102" s="170" t="s">
        <v>189</v>
      </c>
      <c r="D102" s="170" t="s">
        <v>170</v>
      </c>
      <c r="E102" s="170" t="s">
        <v>876</v>
      </c>
      <c r="F102" s="170" t="s">
        <v>376</v>
      </c>
      <c r="G102" s="176">
        <f t="shared" si="3"/>
        <v>50</v>
      </c>
      <c r="H102" s="171">
        <v>50000</v>
      </c>
      <c r="I102" s="176">
        <f t="shared" si="4"/>
        <v>50</v>
      </c>
      <c r="J102" s="94">
        <v>50000</v>
      </c>
    </row>
    <row r="103" spans="1:10" ht="51">
      <c r="A103" s="168">
        <f t="shared" si="5"/>
        <v>91</v>
      </c>
      <c r="B103" s="169" t="s">
        <v>529</v>
      </c>
      <c r="C103" s="170" t="s">
        <v>189</v>
      </c>
      <c r="D103" s="170" t="s">
        <v>170</v>
      </c>
      <c r="E103" s="170" t="s">
        <v>877</v>
      </c>
      <c r="F103" s="170" t="s">
        <v>74</v>
      </c>
      <c r="G103" s="176">
        <f t="shared" si="3"/>
        <v>80</v>
      </c>
      <c r="H103" s="171">
        <v>80000</v>
      </c>
      <c r="I103" s="176">
        <f t="shared" si="4"/>
        <v>80</v>
      </c>
      <c r="J103" s="94">
        <v>80000</v>
      </c>
    </row>
    <row r="104" spans="1:10" ht="25.5">
      <c r="A104" s="168">
        <f t="shared" si="5"/>
        <v>92</v>
      </c>
      <c r="B104" s="169" t="s">
        <v>510</v>
      </c>
      <c r="C104" s="170" t="s">
        <v>189</v>
      </c>
      <c r="D104" s="170" t="s">
        <v>170</v>
      </c>
      <c r="E104" s="170" t="s">
        <v>877</v>
      </c>
      <c r="F104" s="170" t="s">
        <v>376</v>
      </c>
      <c r="G104" s="176">
        <f t="shared" si="3"/>
        <v>80</v>
      </c>
      <c r="H104" s="171">
        <v>80000</v>
      </c>
      <c r="I104" s="176">
        <f t="shared" si="4"/>
        <v>80</v>
      </c>
      <c r="J104" s="94">
        <v>80000</v>
      </c>
    </row>
    <row r="105" spans="1:10" ht="76.5">
      <c r="A105" s="168">
        <f t="shared" si="5"/>
        <v>93</v>
      </c>
      <c r="B105" s="169" t="s">
        <v>530</v>
      </c>
      <c r="C105" s="170" t="s">
        <v>189</v>
      </c>
      <c r="D105" s="170" t="s">
        <v>170</v>
      </c>
      <c r="E105" s="170" t="s">
        <v>878</v>
      </c>
      <c r="F105" s="170" t="s">
        <v>74</v>
      </c>
      <c r="G105" s="176">
        <f t="shared" si="3"/>
        <v>60</v>
      </c>
      <c r="H105" s="171">
        <v>60000</v>
      </c>
      <c r="I105" s="176">
        <f t="shared" si="4"/>
        <v>60</v>
      </c>
      <c r="J105" s="94">
        <v>60000</v>
      </c>
    </row>
    <row r="106" spans="1:10" ht="25.5">
      <c r="A106" s="168">
        <f t="shared" si="5"/>
        <v>94</v>
      </c>
      <c r="B106" s="169" t="s">
        <v>510</v>
      </c>
      <c r="C106" s="170" t="s">
        <v>189</v>
      </c>
      <c r="D106" s="170" t="s">
        <v>170</v>
      </c>
      <c r="E106" s="170" t="s">
        <v>878</v>
      </c>
      <c r="F106" s="170" t="s">
        <v>376</v>
      </c>
      <c r="G106" s="176">
        <f t="shared" si="3"/>
        <v>60</v>
      </c>
      <c r="H106" s="171">
        <v>60000</v>
      </c>
      <c r="I106" s="176">
        <f t="shared" si="4"/>
        <v>60</v>
      </c>
      <c r="J106" s="94">
        <v>60000</v>
      </c>
    </row>
    <row r="107" spans="1:10" ht="12.75">
      <c r="A107" s="168">
        <f t="shared" si="5"/>
        <v>95</v>
      </c>
      <c r="B107" s="169" t="s">
        <v>532</v>
      </c>
      <c r="C107" s="170" t="s">
        <v>189</v>
      </c>
      <c r="D107" s="170" t="s">
        <v>170</v>
      </c>
      <c r="E107" s="170" t="s">
        <v>879</v>
      </c>
      <c r="F107" s="170" t="s">
        <v>74</v>
      </c>
      <c r="G107" s="176">
        <f t="shared" si="3"/>
        <v>60</v>
      </c>
      <c r="H107" s="171">
        <v>60000</v>
      </c>
      <c r="I107" s="176">
        <f t="shared" si="4"/>
        <v>60</v>
      </c>
      <c r="J107" s="94">
        <v>60000</v>
      </c>
    </row>
    <row r="108" spans="1:10" ht="25.5">
      <c r="A108" s="168">
        <f t="shared" si="5"/>
        <v>96</v>
      </c>
      <c r="B108" s="169" t="s">
        <v>510</v>
      </c>
      <c r="C108" s="170" t="s">
        <v>189</v>
      </c>
      <c r="D108" s="170" t="s">
        <v>170</v>
      </c>
      <c r="E108" s="170" t="s">
        <v>879</v>
      </c>
      <c r="F108" s="170" t="s">
        <v>376</v>
      </c>
      <c r="G108" s="176">
        <f t="shared" si="3"/>
        <v>60</v>
      </c>
      <c r="H108" s="171">
        <v>60000</v>
      </c>
      <c r="I108" s="176">
        <f t="shared" si="4"/>
        <v>60</v>
      </c>
      <c r="J108" s="94">
        <v>60000</v>
      </c>
    </row>
    <row r="109" spans="1:10" ht="25.5">
      <c r="A109" s="168">
        <f t="shared" si="5"/>
        <v>97</v>
      </c>
      <c r="B109" s="169" t="s">
        <v>533</v>
      </c>
      <c r="C109" s="170" t="s">
        <v>189</v>
      </c>
      <c r="D109" s="170" t="s">
        <v>170</v>
      </c>
      <c r="E109" s="170" t="s">
        <v>880</v>
      </c>
      <c r="F109" s="170" t="s">
        <v>74</v>
      </c>
      <c r="G109" s="176">
        <f t="shared" si="3"/>
        <v>50</v>
      </c>
      <c r="H109" s="171">
        <v>50000</v>
      </c>
      <c r="I109" s="176">
        <f t="shared" si="4"/>
        <v>50</v>
      </c>
      <c r="J109" s="94">
        <v>50000</v>
      </c>
    </row>
    <row r="110" spans="1:10" ht="25.5">
      <c r="A110" s="168">
        <f t="shared" si="5"/>
        <v>98</v>
      </c>
      <c r="B110" s="169" t="s">
        <v>510</v>
      </c>
      <c r="C110" s="170" t="s">
        <v>189</v>
      </c>
      <c r="D110" s="170" t="s">
        <v>170</v>
      </c>
      <c r="E110" s="170" t="s">
        <v>880</v>
      </c>
      <c r="F110" s="170" t="s">
        <v>376</v>
      </c>
      <c r="G110" s="176">
        <f t="shared" si="3"/>
        <v>50</v>
      </c>
      <c r="H110" s="171">
        <v>50000</v>
      </c>
      <c r="I110" s="176">
        <f t="shared" si="4"/>
        <v>50</v>
      </c>
      <c r="J110" s="94">
        <v>50000</v>
      </c>
    </row>
    <row r="111" spans="1:10" ht="12.75">
      <c r="A111" s="168">
        <f t="shared" si="5"/>
        <v>99</v>
      </c>
      <c r="B111" s="169" t="s">
        <v>534</v>
      </c>
      <c r="C111" s="170" t="s">
        <v>189</v>
      </c>
      <c r="D111" s="170" t="s">
        <v>170</v>
      </c>
      <c r="E111" s="170" t="s">
        <v>881</v>
      </c>
      <c r="F111" s="170" t="s">
        <v>74</v>
      </c>
      <c r="G111" s="176">
        <f t="shared" si="3"/>
        <v>30</v>
      </c>
      <c r="H111" s="171">
        <v>30000</v>
      </c>
      <c r="I111" s="176">
        <f t="shared" si="4"/>
        <v>30</v>
      </c>
      <c r="J111" s="94">
        <v>30000</v>
      </c>
    </row>
    <row r="112" spans="1:10" ht="25.5">
      <c r="A112" s="168">
        <f t="shared" si="5"/>
        <v>100</v>
      </c>
      <c r="B112" s="169" t="s">
        <v>510</v>
      </c>
      <c r="C112" s="170" t="s">
        <v>189</v>
      </c>
      <c r="D112" s="170" t="s">
        <v>170</v>
      </c>
      <c r="E112" s="170" t="s">
        <v>881</v>
      </c>
      <c r="F112" s="170" t="s">
        <v>376</v>
      </c>
      <c r="G112" s="176">
        <f t="shared" si="3"/>
        <v>30</v>
      </c>
      <c r="H112" s="171">
        <v>30000</v>
      </c>
      <c r="I112" s="176">
        <f t="shared" si="4"/>
        <v>30</v>
      </c>
      <c r="J112" s="94">
        <v>30000</v>
      </c>
    </row>
    <row r="113" spans="1:10" ht="53.25" customHeight="1">
      <c r="A113" s="168">
        <f t="shared" si="5"/>
        <v>101</v>
      </c>
      <c r="B113" s="169" t="s">
        <v>535</v>
      </c>
      <c r="C113" s="170" t="s">
        <v>189</v>
      </c>
      <c r="D113" s="170" t="s">
        <v>170</v>
      </c>
      <c r="E113" s="170" t="s">
        <v>882</v>
      </c>
      <c r="F113" s="170" t="s">
        <v>74</v>
      </c>
      <c r="G113" s="176">
        <f t="shared" si="3"/>
        <v>171.49</v>
      </c>
      <c r="H113" s="171">
        <v>171490</v>
      </c>
      <c r="I113" s="176">
        <f t="shared" si="4"/>
        <v>171.49</v>
      </c>
      <c r="J113" s="94">
        <v>171490</v>
      </c>
    </row>
    <row r="114" spans="1:10" ht="25.5">
      <c r="A114" s="168">
        <f t="shared" si="5"/>
        <v>102</v>
      </c>
      <c r="B114" s="169" t="s">
        <v>510</v>
      </c>
      <c r="C114" s="170" t="s">
        <v>189</v>
      </c>
      <c r="D114" s="170" t="s">
        <v>170</v>
      </c>
      <c r="E114" s="170" t="s">
        <v>882</v>
      </c>
      <c r="F114" s="170" t="s">
        <v>376</v>
      </c>
      <c r="G114" s="176">
        <f t="shared" si="3"/>
        <v>171.49</v>
      </c>
      <c r="H114" s="171">
        <v>171490</v>
      </c>
      <c r="I114" s="176">
        <f t="shared" si="4"/>
        <v>171.49</v>
      </c>
      <c r="J114" s="94">
        <v>171490</v>
      </c>
    </row>
    <row r="115" spans="1:10" ht="12.75">
      <c r="A115" s="168">
        <f t="shared" si="5"/>
        <v>103</v>
      </c>
      <c r="B115" s="169" t="s">
        <v>536</v>
      </c>
      <c r="C115" s="170" t="s">
        <v>189</v>
      </c>
      <c r="D115" s="170" t="s">
        <v>170</v>
      </c>
      <c r="E115" s="170" t="s">
        <v>883</v>
      </c>
      <c r="F115" s="170" t="s">
        <v>74</v>
      </c>
      <c r="G115" s="176">
        <f t="shared" si="3"/>
        <v>7540</v>
      </c>
      <c r="H115" s="171">
        <v>7540000</v>
      </c>
      <c r="I115" s="176">
        <f t="shared" si="4"/>
        <v>7540</v>
      </c>
      <c r="J115" s="94">
        <v>7540000</v>
      </c>
    </row>
    <row r="116" spans="1:10" ht="25.5">
      <c r="A116" s="168">
        <f t="shared" si="5"/>
        <v>104</v>
      </c>
      <c r="B116" s="169" t="s">
        <v>517</v>
      </c>
      <c r="C116" s="170" t="s">
        <v>189</v>
      </c>
      <c r="D116" s="170" t="s">
        <v>170</v>
      </c>
      <c r="E116" s="170" t="s">
        <v>883</v>
      </c>
      <c r="F116" s="170" t="s">
        <v>377</v>
      </c>
      <c r="G116" s="176">
        <f t="shared" si="3"/>
        <v>6340.645</v>
      </c>
      <c r="H116" s="171">
        <v>6340645</v>
      </c>
      <c r="I116" s="176">
        <f t="shared" si="4"/>
        <v>6340.645</v>
      </c>
      <c r="J116" s="94">
        <v>6340645</v>
      </c>
    </row>
    <row r="117" spans="1:10" ht="25.5">
      <c r="A117" s="168">
        <f t="shared" si="5"/>
        <v>105</v>
      </c>
      <c r="B117" s="169" t="s">
        <v>510</v>
      </c>
      <c r="C117" s="170" t="s">
        <v>189</v>
      </c>
      <c r="D117" s="170" t="s">
        <v>170</v>
      </c>
      <c r="E117" s="170" t="s">
        <v>883</v>
      </c>
      <c r="F117" s="170" t="s">
        <v>376</v>
      </c>
      <c r="G117" s="176">
        <f t="shared" si="3"/>
        <v>1199.355</v>
      </c>
      <c r="H117" s="171">
        <v>1199355</v>
      </c>
      <c r="I117" s="176">
        <f t="shared" si="4"/>
        <v>1199.355</v>
      </c>
      <c r="J117" s="94">
        <v>1199355</v>
      </c>
    </row>
    <row r="118" spans="1:10" ht="25.5">
      <c r="A118" s="168">
        <f t="shared" si="5"/>
        <v>106</v>
      </c>
      <c r="B118" s="169" t="s">
        <v>735</v>
      </c>
      <c r="C118" s="170" t="s">
        <v>189</v>
      </c>
      <c r="D118" s="170" t="s">
        <v>296</v>
      </c>
      <c r="E118" s="170" t="s">
        <v>844</v>
      </c>
      <c r="F118" s="170" t="s">
        <v>74</v>
      </c>
      <c r="G118" s="176">
        <f t="shared" si="3"/>
        <v>511.3</v>
      </c>
      <c r="H118" s="171">
        <v>511300</v>
      </c>
      <c r="I118" s="176">
        <f t="shared" si="4"/>
        <v>511.3</v>
      </c>
      <c r="J118" s="94">
        <v>511300</v>
      </c>
    </row>
    <row r="119" spans="1:10" ht="40.5" customHeight="1">
      <c r="A119" s="168">
        <f t="shared" si="5"/>
        <v>107</v>
      </c>
      <c r="B119" s="169" t="s">
        <v>676</v>
      </c>
      <c r="C119" s="170" t="s">
        <v>189</v>
      </c>
      <c r="D119" s="170" t="s">
        <v>296</v>
      </c>
      <c r="E119" s="170" t="s">
        <v>868</v>
      </c>
      <c r="F119" s="170" t="s">
        <v>74</v>
      </c>
      <c r="G119" s="176">
        <f t="shared" si="3"/>
        <v>511.3</v>
      </c>
      <c r="H119" s="171">
        <v>511300</v>
      </c>
      <c r="I119" s="176">
        <f t="shared" si="4"/>
        <v>511.3</v>
      </c>
      <c r="J119" s="94">
        <v>511300</v>
      </c>
    </row>
    <row r="120" spans="1:10" ht="15" customHeight="1">
      <c r="A120" s="168">
        <f t="shared" si="5"/>
        <v>108</v>
      </c>
      <c r="B120" s="169" t="s">
        <v>681</v>
      </c>
      <c r="C120" s="170" t="s">
        <v>189</v>
      </c>
      <c r="D120" s="170" t="s">
        <v>296</v>
      </c>
      <c r="E120" s="170" t="s">
        <v>886</v>
      </c>
      <c r="F120" s="170" t="s">
        <v>74</v>
      </c>
      <c r="G120" s="176">
        <f t="shared" si="3"/>
        <v>200</v>
      </c>
      <c r="H120" s="171">
        <v>200000</v>
      </c>
      <c r="I120" s="176">
        <f t="shared" si="4"/>
        <v>200</v>
      </c>
      <c r="J120" s="94">
        <v>200000</v>
      </c>
    </row>
    <row r="121" spans="1:10" ht="63.75">
      <c r="A121" s="168">
        <f t="shared" si="5"/>
        <v>109</v>
      </c>
      <c r="B121" s="169" t="s">
        <v>887</v>
      </c>
      <c r="C121" s="170" t="s">
        <v>189</v>
      </c>
      <c r="D121" s="170" t="s">
        <v>296</v>
      </c>
      <c r="E121" s="170" t="s">
        <v>888</v>
      </c>
      <c r="F121" s="170" t="s">
        <v>74</v>
      </c>
      <c r="G121" s="176">
        <f t="shared" si="3"/>
        <v>45</v>
      </c>
      <c r="H121" s="171">
        <v>45000</v>
      </c>
      <c r="I121" s="176">
        <f t="shared" si="4"/>
        <v>45</v>
      </c>
      <c r="J121" s="94">
        <v>45000</v>
      </c>
    </row>
    <row r="122" spans="1:10" ht="25.5">
      <c r="A122" s="168">
        <f t="shared" si="5"/>
        <v>110</v>
      </c>
      <c r="B122" s="169" t="s">
        <v>510</v>
      </c>
      <c r="C122" s="170" t="s">
        <v>189</v>
      </c>
      <c r="D122" s="170" t="s">
        <v>296</v>
      </c>
      <c r="E122" s="170" t="s">
        <v>888</v>
      </c>
      <c r="F122" s="170" t="s">
        <v>376</v>
      </c>
      <c r="G122" s="176">
        <f t="shared" si="3"/>
        <v>45</v>
      </c>
      <c r="H122" s="171">
        <v>45000</v>
      </c>
      <c r="I122" s="176">
        <f t="shared" si="4"/>
        <v>45</v>
      </c>
      <c r="J122" s="94">
        <v>45000</v>
      </c>
    </row>
    <row r="123" spans="1:10" ht="38.25">
      <c r="A123" s="168">
        <f t="shared" si="5"/>
        <v>111</v>
      </c>
      <c r="B123" s="169" t="s">
        <v>889</v>
      </c>
      <c r="C123" s="170" t="s">
        <v>189</v>
      </c>
      <c r="D123" s="170" t="s">
        <v>296</v>
      </c>
      <c r="E123" s="170" t="s">
        <v>890</v>
      </c>
      <c r="F123" s="170" t="s">
        <v>74</v>
      </c>
      <c r="G123" s="176">
        <f t="shared" si="3"/>
        <v>28</v>
      </c>
      <c r="H123" s="171">
        <v>28000</v>
      </c>
      <c r="I123" s="176">
        <f t="shared" si="4"/>
        <v>28</v>
      </c>
      <c r="J123" s="94">
        <v>28000</v>
      </c>
    </row>
    <row r="124" spans="1:10" ht="25.5">
      <c r="A124" s="168">
        <f t="shared" si="5"/>
        <v>112</v>
      </c>
      <c r="B124" s="169" t="s">
        <v>510</v>
      </c>
      <c r="C124" s="170" t="s">
        <v>189</v>
      </c>
      <c r="D124" s="170" t="s">
        <v>296</v>
      </c>
      <c r="E124" s="170" t="s">
        <v>890</v>
      </c>
      <c r="F124" s="170" t="s">
        <v>376</v>
      </c>
      <c r="G124" s="176">
        <f t="shared" si="3"/>
        <v>28</v>
      </c>
      <c r="H124" s="171">
        <v>28000</v>
      </c>
      <c r="I124" s="176">
        <f t="shared" si="4"/>
        <v>28</v>
      </c>
      <c r="J124" s="94">
        <v>28000</v>
      </c>
    </row>
    <row r="125" spans="1:10" ht="51">
      <c r="A125" s="168">
        <f t="shared" si="5"/>
        <v>113</v>
      </c>
      <c r="B125" s="169" t="s">
        <v>891</v>
      </c>
      <c r="C125" s="170" t="s">
        <v>189</v>
      </c>
      <c r="D125" s="170" t="s">
        <v>296</v>
      </c>
      <c r="E125" s="170" t="s">
        <v>892</v>
      </c>
      <c r="F125" s="170" t="s">
        <v>74</v>
      </c>
      <c r="G125" s="176">
        <f t="shared" si="3"/>
        <v>32</v>
      </c>
      <c r="H125" s="171">
        <v>32000</v>
      </c>
      <c r="I125" s="176">
        <f t="shared" si="4"/>
        <v>32</v>
      </c>
      <c r="J125" s="94">
        <v>32000</v>
      </c>
    </row>
    <row r="126" spans="1:10" ht="25.5">
      <c r="A126" s="168">
        <f t="shared" si="5"/>
        <v>114</v>
      </c>
      <c r="B126" s="169" t="s">
        <v>510</v>
      </c>
      <c r="C126" s="170" t="s">
        <v>189</v>
      </c>
      <c r="D126" s="170" t="s">
        <v>296</v>
      </c>
      <c r="E126" s="170" t="s">
        <v>892</v>
      </c>
      <c r="F126" s="170" t="s">
        <v>376</v>
      </c>
      <c r="G126" s="176">
        <f t="shared" si="3"/>
        <v>32</v>
      </c>
      <c r="H126" s="171">
        <v>32000</v>
      </c>
      <c r="I126" s="176">
        <f t="shared" si="4"/>
        <v>32</v>
      </c>
      <c r="J126" s="94">
        <v>32000</v>
      </c>
    </row>
    <row r="127" spans="1:10" ht="127.5">
      <c r="A127" s="168">
        <f t="shared" si="5"/>
        <v>115</v>
      </c>
      <c r="B127" s="169" t="s">
        <v>893</v>
      </c>
      <c r="C127" s="170" t="s">
        <v>189</v>
      </c>
      <c r="D127" s="170" t="s">
        <v>296</v>
      </c>
      <c r="E127" s="170" t="s">
        <v>894</v>
      </c>
      <c r="F127" s="170" t="s">
        <v>74</v>
      </c>
      <c r="G127" s="176">
        <f t="shared" si="3"/>
        <v>40</v>
      </c>
      <c r="H127" s="171">
        <v>40000</v>
      </c>
      <c r="I127" s="176">
        <f t="shared" si="4"/>
        <v>40</v>
      </c>
      <c r="J127" s="94">
        <v>40000</v>
      </c>
    </row>
    <row r="128" spans="1:10" ht="25.5">
      <c r="A128" s="168">
        <f t="shared" si="5"/>
        <v>116</v>
      </c>
      <c r="B128" s="169" t="s">
        <v>510</v>
      </c>
      <c r="C128" s="170" t="s">
        <v>189</v>
      </c>
      <c r="D128" s="170" t="s">
        <v>296</v>
      </c>
      <c r="E128" s="170" t="s">
        <v>894</v>
      </c>
      <c r="F128" s="170" t="s">
        <v>376</v>
      </c>
      <c r="G128" s="176">
        <f t="shared" si="3"/>
        <v>40</v>
      </c>
      <c r="H128" s="171">
        <v>40000</v>
      </c>
      <c r="I128" s="176">
        <f t="shared" si="4"/>
        <v>40</v>
      </c>
      <c r="J128" s="94">
        <v>40000</v>
      </c>
    </row>
    <row r="129" spans="1:10" ht="18" customHeight="1">
      <c r="A129" s="168">
        <f t="shared" si="5"/>
        <v>117</v>
      </c>
      <c r="B129" s="169" t="s">
        <v>895</v>
      </c>
      <c r="C129" s="170" t="s">
        <v>189</v>
      </c>
      <c r="D129" s="170" t="s">
        <v>296</v>
      </c>
      <c r="E129" s="170" t="s">
        <v>896</v>
      </c>
      <c r="F129" s="170" t="s">
        <v>74</v>
      </c>
      <c r="G129" s="176">
        <f t="shared" si="3"/>
        <v>30</v>
      </c>
      <c r="H129" s="171">
        <v>30000</v>
      </c>
      <c r="I129" s="176">
        <f t="shared" si="4"/>
        <v>30</v>
      </c>
      <c r="J129" s="94">
        <v>30000</v>
      </c>
    </row>
    <row r="130" spans="1:10" ht="25.5">
      <c r="A130" s="168">
        <f t="shared" si="5"/>
        <v>118</v>
      </c>
      <c r="B130" s="169" t="s">
        <v>510</v>
      </c>
      <c r="C130" s="170" t="s">
        <v>189</v>
      </c>
      <c r="D130" s="170" t="s">
        <v>296</v>
      </c>
      <c r="E130" s="170" t="s">
        <v>896</v>
      </c>
      <c r="F130" s="170" t="s">
        <v>376</v>
      </c>
      <c r="G130" s="176">
        <f t="shared" si="3"/>
        <v>30</v>
      </c>
      <c r="H130" s="171">
        <v>30000</v>
      </c>
      <c r="I130" s="176">
        <f t="shared" si="4"/>
        <v>30</v>
      </c>
      <c r="J130" s="94">
        <v>30000</v>
      </c>
    </row>
    <row r="131" spans="1:10" ht="14.25" customHeight="1">
      <c r="A131" s="168">
        <f t="shared" si="5"/>
        <v>119</v>
      </c>
      <c r="B131" s="169" t="s">
        <v>897</v>
      </c>
      <c r="C131" s="170" t="s">
        <v>189</v>
      </c>
      <c r="D131" s="170" t="s">
        <v>296</v>
      </c>
      <c r="E131" s="170" t="s">
        <v>898</v>
      </c>
      <c r="F131" s="170" t="s">
        <v>74</v>
      </c>
      <c r="G131" s="176">
        <f t="shared" si="3"/>
        <v>25</v>
      </c>
      <c r="H131" s="171">
        <v>25000</v>
      </c>
      <c r="I131" s="176">
        <f t="shared" si="4"/>
        <v>25</v>
      </c>
      <c r="J131" s="94">
        <v>25000</v>
      </c>
    </row>
    <row r="132" spans="1:10" ht="25.5">
      <c r="A132" s="168">
        <f t="shared" si="5"/>
        <v>120</v>
      </c>
      <c r="B132" s="169" t="s">
        <v>510</v>
      </c>
      <c r="C132" s="170" t="s">
        <v>189</v>
      </c>
      <c r="D132" s="170" t="s">
        <v>296</v>
      </c>
      <c r="E132" s="170" t="s">
        <v>898</v>
      </c>
      <c r="F132" s="170" t="s">
        <v>376</v>
      </c>
      <c r="G132" s="176">
        <f t="shared" si="3"/>
        <v>25</v>
      </c>
      <c r="H132" s="171">
        <v>25000</v>
      </c>
      <c r="I132" s="176">
        <f t="shared" si="4"/>
        <v>25</v>
      </c>
      <c r="J132" s="94">
        <v>25000</v>
      </c>
    </row>
    <row r="133" spans="1:10" ht="38.25">
      <c r="A133" s="168">
        <f t="shared" si="5"/>
        <v>121</v>
      </c>
      <c r="B133" s="169" t="s">
        <v>677</v>
      </c>
      <c r="C133" s="170" t="s">
        <v>189</v>
      </c>
      <c r="D133" s="170" t="s">
        <v>296</v>
      </c>
      <c r="E133" s="170" t="s">
        <v>869</v>
      </c>
      <c r="F133" s="170" t="s">
        <v>74</v>
      </c>
      <c r="G133" s="176">
        <f t="shared" si="3"/>
        <v>311.3</v>
      </c>
      <c r="H133" s="171">
        <v>311300</v>
      </c>
      <c r="I133" s="176">
        <f t="shared" si="4"/>
        <v>311.3</v>
      </c>
      <c r="J133" s="94">
        <v>311300</v>
      </c>
    </row>
    <row r="134" spans="1:10" ht="18" customHeight="1">
      <c r="A134" s="168">
        <f t="shared" si="5"/>
        <v>122</v>
      </c>
      <c r="B134" s="169" t="s">
        <v>899</v>
      </c>
      <c r="C134" s="170" t="s">
        <v>189</v>
      </c>
      <c r="D134" s="170" t="s">
        <v>296</v>
      </c>
      <c r="E134" s="170" t="s">
        <v>900</v>
      </c>
      <c r="F134" s="170" t="s">
        <v>74</v>
      </c>
      <c r="G134" s="176">
        <f t="shared" si="3"/>
        <v>24</v>
      </c>
      <c r="H134" s="171">
        <v>24000</v>
      </c>
      <c r="I134" s="176">
        <f t="shared" si="4"/>
        <v>24</v>
      </c>
      <c r="J134" s="94">
        <v>24000</v>
      </c>
    </row>
    <row r="135" spans="1:10" ht="25.5">
      <c r="A135" s="168">
        <f t="shared" si="5"/>
        <v>123</v>
      </c>
      <c r="B135" s="169" t="s">
        <v>510</v>
      </c>
      <c r="C135" s="170" t="s">
        <v>189</v>
      </c>
      <c r="D135" s="170" t="s">
        <v>296</v>
      </c>
      <c r="E135" s="170" t="s">
        <v>900</v>
      </c>
      <c r="F135" s="170" t="s">
        <v>376</v>
      </c>
      <c r="G135" s="176">
        <f t="shared" si="3"/>
        <v>24</v>
      </c>
      <c r="H135" s="171">
        <v>24000</v>
      </c>
      <c r="I135" s="176">
        <f t="shared" si="4"/>
        <v>24</v>
      </c>
      <c r="J135" s="94">
        <v>24000</v>
      </c>
    </row>
    <row r="136" spans="1:10" ht="54.75" customHeight="1">
      <c r="A136" s="168">
        <f t="shared" si="5"/>
        <v>124</v>
      </c>
      <c r="B136" s="169" t="s">
        <v>901</v>
      </c>
      <c r="C136" s="170" t="s">
        <v>189</v>
      </c>
      <c r="D136" s="170" t="s">
        <v>296</v>
      </c>
      <c r="E136" s="170" t="s">
        <v>902</v>
      </c>
      <c r="F136" s="170" t="s">
        <v>74</v>
      </c>
      <c r="G136" s="176">
        <f t="shared" si="3"/>
        <v>28</v>
      </c>
      <c r="H136" s="171">
        <v>28000</v>
      </c>
      <c r="I136" s="176">
        <f t="shared" si="4"/>
        <v>28</v>
      </c>
      <c r="J136" s="94">
        <v>28000</v>
      </c>
    </row>
    <row r="137" spans="1:10" ht="25.5">
      <c r="A137" s="168">
        <f t="shared" si="5"/>
        <v>125</v>
      </c>
      <c r="B137" s="169" t="s">
        <v>510</v>
      </c>
      <c r="C137" s="170" t="s">
        <v>189</v>
      </c>
      <c r="D137" s="170" t="s">
        <v>296</v>
      </c>
      <c r="E137" s="170" t="s">
        <v>902</v>
      </c>
      <c r="F137" s="170" t="s">
        <v>376</v>
      </c>
      <c r="G137" s="176">
        <f t="shared" si="3"/>
        <v>28</v>
      </c>
      <c r="H137" s="171">
        <v>28000</v>
      </c>
      <c r="I137" s="176">
        <f t="shared" si="4"/>
        <v>28</v>
      </c>
      <c r="J137" s="94">
        <v>28000</v>
      </c>
    </row>
    <row r="138" spans="1:10" ht="15.75" customHeight="1">
      <c r="A138" s="168">
        <f t="shared" si="5"/>
        <v>126</v>
      </c>
      <c r="B138" s="169" t="s">
        <v>903</v>
      </c>
      <c r="C138" s="170" t="s">
        <v>189</v>
      </c>
      <c r="D138" s="170" t="s">
        <v>296</v>
      </c>
      <c r="E138" s="170" t="s">
        <v>904</v>
      </c>
      <c r="F138" s="170" t="s">
        <v>74</v>
      </c>
      <c r="G138" s="176">
        <f t="shared" si="3"/>
        <v>29</v>
      </c>
      <c r="H138" s="171">
        <v>29000</v>
      </c>
      <c r="I138" s="176">
        <f t="shared" si="4"/>
        <v>29</v>
      </c>
      <c r="J138" s="94">
        <v>29000</v>
      </c>
    </row>
    <row r="139" spans="1:10" ht="25.5">
      <c r="A139" s="168">
        <f t="shared" si="5"/>
        <v>127</v>
      </c>
      <c r="B139" s="169" t="s">
        <v>510</v>
      </c>
      <c r="C139" s="170" t="s">
        <v>189</v>
      </c>
      <c r="D139" s="170" t="s">
        <v>296</v>
      </c>
      <c r="E139" s="170" t="s">
        <v>904</v>
      </c>
      <c r="F139" s="170" t="s">
        <v>376</v>
      </c>
      <c r="G139" s="176">
        <f t="shared" si="3"/>
        <v>29</v>
      </c>
      <c r="H139" s="171">
        <v>29000</v>
      </c>
      <c r="I139" s="176">
        <f t="shared" si="4"/>
        <v>29</v>
      </c>
      <c r="J139" s="94">
        <v>29000</v>
      </c>
    </row>
    <row r="140" spans="1:10" ht="76.5">
      <c r="A140" s="168">
        <f t="shared" si="5"/>
        <v>128</v>
      </c>
      <c r="B140" s="169" t="s">
        <v>905</v>
      </c>
      <c r="C140" s="170" t="s">
        <v>189</v>
      </c>
      <c r="D140" s="170" t="s">
        <v>296</v>
      </c>
      <c r="E140" s="170" t="s">
        <v>906</v>
      </c>
      <c r="F140" s="170" t="s">
        <v>74</v>
      </c>
      <c r="G140" s="176">
        <f t="shared" si="3"/>
        <v>36</v>
      </c>
      <c r="H140" s="171">
        <v>36000</v>
      </c>
      <c r="I140" s="176">
        <f t="shared" si="4"/>
        <v>36</v>
      </c>
      <c r="J140" s="94">
        <v>36000</v>
      </c>
    </row>
    <row r="141" spans="1:10" ht="25.5">
      <c r="A141" s="168">
        <f t="shared" si="5"/>
        <v>129</v>
      </c>
      <c r="B141" s="169" t="s">
        <v>510</v>
      </c>
      <c r="C141" s="170" t="s">
        <v>189</v>
      </c>
      <c r="D141" s="170" t="s">
        <v>296</v>
      </c>
      <c r="E141" s="170" t="s">
        <v>906</v>
      </c>
      <c r="F141" s="170" t="s">
        <v>376</v>
      </c>
      <c r="G141" s="176">
        <f aca="true" t="shared" si="6" ref="G141:G204">H141/1000</f>
        <v>36</v>
      </c>
      <c r="H141" s="171">
        <v>36000</v>
      </c>
      <c r="I141" s="176">
        <f aca="true" t="shared" si="7" ref="I141:I204">J141/1000</f>
        <v>36</v>
      </c>
      <c r="J141" s="94">
        <v>36000</v>
      </c>
    </row>
    <row r="142" spans="1:10" ht="51">
      <c r="A142" s="168">
        <f aca="true" t="shared" si="8" ref="A142:A205">1+A141</f>
        <v>130</v>
      </c>
      <c r="B142" s="169" t="s">
        <v>907</v>
      </c>
      <c r="C142" s="170" t="s">
        <v>189</v>
      </c>
      <c r="D142" s="170" t="s">
        <v>296</v>
      </c>
      <c r="E142" s="170" t="s">
        <v>908</v>
      </c>
      <c r="F142" s="170" t="s">
        <v>74</v>
      </c>
      <c r="G142" s="176">
        <f t="shared" si="6"/>
        <v>30</v>
      </c>
      <c r="H142" s="171">
        <v>30000</v>
      </c>
      <c r="I142" s="176">
        <f t="shared" si="7"/>
        <v>30</v>
      </c>
      <c r="J142" s="94">
        <v>30000</v>
      </c>
    </row>
    <row r="143" spans="1:10" ht="25.5">
      <c r="A143" s="168">
        <f t="shared" si="8"/>
        <v>131</v>
      </c>
      <c r="B143" s="169" t="s">
        <v>510</v>
      </c>
      <c r="C143" s="170" t="s">
        <v>189</v>
      </c>
      <c r="D143" s="170" t="s">
        <v>296</v>
      </c>
      <c r="E143" s="170" t="s">
        <v>908</v>
      </c>
      <c r="F143" s="170" t="s">
        <v>376</v>
      </c>
      <c r="G143" s="176">
        <f t="shared" si="6"/>
        <v>30</v>
      </c>
      <c r="H143" s="171">
        <v>30000</v>
      </c>
      <c r="I143" s="176">
        <f t="shared" si="7"/>
        <v>30</v>
      </c>
      <c r="J143" s="94">
        <v>30000</v>
      </c>
    </row>
    <row r="144" spans="1:10" ht="51">
      <c r="A144" s="168">
        <f t="shared" si="8"/>
        <v>132</v>
      </c>
      <c r="B144" s="169" t="s">
        <v>909</v>
      </c>
      <c r="C144" s="170" t="s">
        <v>189</v>
      </c>
      <c r="D144" s="170" t="s">
        <v>296</v>
      </c>
      <c r="E144" s="170" t="s">
        <v>910</v>
      </c>
      <c r="F144" s="170" t="s">
        <v>74</v>
      </c>
      <c r="G144" s="176">
        <f t="shared" si="6"/>
        <v>30</v>
      </c>
      <c r="H144" s="171">
        <v>30000</v>
      </c>
      <c r="I144" s="176">
        <f t="shared" si="7"/>
        <v>30</v>
      </c>
      <c r="J144" s="94">
        <v>30000</v>
      </c>
    </row>
    <row r="145" spans="1:10" ht="25.5">
      <c r="A145" s="168">
        <f t="shared" si="8"/>
        <v>133</v>
      </c>
      <c r="B145" s="169" t="s">
        <v>510</v>
      </c>
      <c r="C145" s="170" t="s">
        <v>189</v>
      </c>
      <c r="D145" s="170" t="s">
        <v>296</v>
      </c>
      <c r="E145" s="170" t="s">
        <v>910</v>
      </c>
      <c r="F145" s="170" t="s">
        <v>376</v>
      </c>
      <c r="G145" s="176">
        <f t="shared" si="6"/>
        <v>30</v>
      </c>
      <c r="H145" s="171">
        <v>30000</v>
      </c>
      <c r="I145" s="176">
        <f t="shared" si="7"/>
        <v>30</v>
      </c>
      <c r="J145" s="94">
        <v>30000</v>
      </c>
    </row>
    <row r="146" spans="1:10" ht="51">
      <c r="A146" s="168">
        <f t="shared" si="8"/>
        <v>134</v>
      </c>
      <c r="B146" s="169" t="s">
        <v>911</v>
      </c>
      <c r="C146" s="170" t="s">
        <v>189</v>
      </c>
      <c r="D146" s="170" t="s">
        <v>296</v>
      </c>
      <c r="E146" s="170" t="s">
        <v>912</v>
      </c>
      <c r="F146" s="170" t="s">
        <v>74</v>
      </c>
      <c r="G146" s="176">
        <f t="shared" si="6"/>
        <v>54.3</v>
      </c>
      <c r="H146" s="171">
        <v>54300</v>
      </c>
      <c r="I146" s="176">
        <f t="shared" si="7"/>
        <v>54.3</v>
      </c>
      <c r="J146" s="94">
        <v>54300</v>
      </c>
    </row>
    <row r="147" spans="1:10" ht="25.5">
      <c r="A147" s="168">
        <f t="shared" si="8"/>
        <v>135</v>
      </c>
      <c r="B147" s="169" t="s">
        <v>510</v>
      </c>
      <c r="C147" s="170" t="s">
        <v>189</v>
      </c>
      <c r="D147" s="170" t="s">
        <v>296</v>
      </c>
      <c r="E147" s="170" t="s">
        <v>912</v>
      </c>
      <c r="F147" s="170" t="s">
        <v>376</v>
      </c>
      <c r="G147" s="176">
        <f t="shared" si="6"/>
        <v>54.3</v>
      </c>
      <c r="H147" s="171">
        <v>54300</v>
      </c>
      <c r="I147" s="176">
        <f t="shared" si="7"/>
        <v>54.3</v>
      </c>
      <c r="J147" s="94">
        <v>54300</v>
      </c>
    </row>
    <row r="148" spans="1:10" ht="25.5">
      <c r="A148" s="168">
        <f t="shared" si="8"/>
        <v>136</v>
      </c>
      <c r="B148" s="169" t="s">
        <v>913</v>
      </c>
      <c r="C148" s="170" t="s">
        <v>189</v>
      </c>
      <c r="D148" s="170" t="s">
        <v>296</v>
      </c>
      <c r="E148" s="170" t="s">
        <v>914</v>
      </c>
      <c r="F148" s="170" t="s">
        <v>74</v>
      </c>
      <c r="G148" s="176">
        <f t="shared" si="6"/>
        <v>80</v>
      </c>
      <c r="H148" s="171">
        <v>80000</v>
      </c>
      <c r="I148" s="176">
        <f t="shared" si="7"/>
        <v>80</v>
      </c>
      <c r="J148" s="94">
        <v>80000</v>
      </c>
    </row>
    <row r="149" spans="1:10" ht="25.5">
      <c r="A149" s="168">
        <f t="shared" si="8"/>
        <v>137</v>
      </c>
      <c r="B149" s="169" t="s">
        <v>510</v>
      </c>
      <c r="C149" s="170" t="s">
        <v>189</v>
      </c>
      <c r="D149" s="170" t="s">
        <v>296</v>
      </c>
      <c r="E149" s="170" t="s">
        <v>914</v>
      </c>
      <c r="F149" s="170" t="s">
        <v>376</v>
      </c>
      <c r="G149" s="176">
        <f t="shared" si="6"/>
        <v>80</v>
      </c>
      <c r="H149" s="171">
        <v>80000</v>
      </c>
      <c r="I149" s="176">
        <f t="shared" si="7"/>
        <v>80</v>
      </c>
      <c r="J149" s="94">
        <v>80000</v>
      </c>
    </row>
    <row r="150" spans="1:10" ht="12.75">
      <c r="A150" s="168">
        <f t="shared" si="8"/>
        <v>138</v>
      </c>
      <c r="B150" s="169" t="s">
        <v>736</v>
      </c>
      <c r="C150" s="170" t="s">
        <v>189</v>
      </c>
      <c r="D150" s="170" t="s">
        <v>171</v>
      </c>
      <c r="E150" s="170" t="s">
        <v>844</v>
      </c>
      <c r="F150" s="170" t="s">
        <v>74</v>
      </c>
      <c r="G150" s="176">
        <f t="shared" si="6"/>
        <v>9197.6</v>
      </c>
      <c r="H150" s="171">
        <v>9197600</v>
      </c>
      <c r="I150" s="176">
        <f t="shared" si="7"/>
        <v>7202.6</v>
      </c>
      <c r="J150" s="94">
        <v>7202600</v>
      </c>
    </row>
    <row r="151" spans="1:10" ht="12.75">
      <c r="A151" s="168">
        <f t="shared" si="8"/>
        <v>139</v>
      </c>
      <c r="B151" s="169" t="s">
        <v>737</v>
      </c>
      <c r="C151" s="170" t="s">
        <v>189</v>
      </c>
      <c r="D151" s="170" t="s">
        <v>172</v>
      </c>
      <c r="E151" s="170" t="s">
        <v>844</v>
      </c>
      <c r="F151" s="170" t="s">
        <v>74</v>
      </c>
      <c r="G151" s="176">
        <f t="shared" si="6"/>
        <v>2033.6</v>
      </c>
      <c r="H151" s="171">
        <v>2033600</v>
      </c>
      <c r="I151" s="176">
        <f t="shared" si="7"/>
        <v>2033.6</v>
      </c>
      <c r="J151" s="94">
        <v>2033600</v>
      </c>
    </row>
    <row r="152" spans="1:10" ht="51">
      <c r="A152" s="168">
        <f t="shared" si="8"/>
        <v>140</v>
      </c>
      <c r="B152" s="169" t="s">
        <v>672</v>
      </c>
      <c r="C152" s="170" t="s">
        <v>189</v>
      </c>
      <c r="D152" s="170" t="s">
        <v>172</v>
      </c>
      <c r="E152" s="170" t="s">
        <v>915</v>
      </c>
      <c r="F152" s="170" t="s">
        <v>74</v>
      </c>
      <c r="G152" s="176">
        <f t="shared" si="6"/>
        <v>1362</v>
      </c>
      <c r="H152" s="171">
        <v>1362000</v>
      </c>
      <c r="I152" s="176">
        <f t="shared" si="7"/>
        <v>1362</v>
      </c>
      <c r="J152" s="94">
        <v>1362000</v>
      </c>
    </row>
    <row r="153" spans="1:10" ht="38.25">
      <c r="A153" s="168">
        <f t="shared" si="8"/>
        <v>141</v>
      </c>
      <c r="B153" s="169" t="s">
        <v>537</v>
      </c>
      <c r="C153" s="170" t="s">
        <v>189</v>
      </c>
      <c r="D153" s="170" t="s">
        <v>172</v>
      </c>
      <c r="E153" s="170" t="s">
        <v>916</v>
      </c>
      <c r="F153" s="170" t="s">
        <v>74</v>
      </c>
      <c r="G153" s="176">
        <f t="shared" si="6"/>
        <v>1362</v>
      </c>
      <c r="H153" s="171">
        <v>1362000</v>
      </c>
      <c r="I153" s="176">
        <f t="shared" si="7"/>
        <v>1362</v>
      </c>
      <c r="J153" s="94">
        <v>1362000</v>
      </c>
    </row>
    <row r="154" spans="1:10" ht="25.5">
      <c r="A154" s="168">
        <f t="shared" si="8"/>
        <v>142</v>
      </c>
      <c r="B154" s="169" t="s">
        <v>538</v>
      </c>
      <c r="C154" s="170" t="s">
        <v>189</v>
      </c>
      <c r="D154" s="170" t="s">
        <v>172</v>
      </c>
      <c r="E154" s="170" t="s">
        <v>917</v>
      </c>
      <c r="F154" s="170" t="s">
        <v>74</v>
      </c>
      <c r="G154" s="176">
        <f t="shared" si="6"/>
        <v>40</v>
      </c>
      <c r="H154" s="171">
        <v>40000</v>
      </c>
      <c r="I154" s="176">
        <f t="shared" si="7"/>
        <v>40</v>
      </c>
      <c r="J154" s="94">
        <v>40000</v>
      </c>
    </row>
    <row r="155" spans="1:10" ht="12.75">
      <c r="A155" s="168">
        <f t="shared" si="8"/>
        <v>143</v>
      </c>
      <c r="B155" s="169" t="s">
        <v>854</v>
      </c>
      <c r="C155" s="170" t="s">
        <v>189</v>
      </c>
      <c r="D155" s="170" t="s">
        <v>172</v>
      </c>
      <c r="E155" s="170" t="s">
        <v>917</v>
      </c>
      <c r="F155" s="170" t="s">
        <v>855</v>
      </c>
      <c r="G155" s="176">
        <f t="shared" si="6"/>
        <v>40</v>
      </c>
      <c r="H155" s="171">
        <v>40000</v>
      </c>
      <c r="I155" s="176">
        <f t="shared" si="7"/>
        <v>40</v>
      </c>
      <c r="J155" s="94">
        <v>40000</v>
      </c>
    </row>
    <row r="156" spans="1:10" ht="38.25">
      <c r="A156" s="168">
        <f t="shared" si="8"/>
        <v>144</v>
      </c>
      <c r="B156" s="169" t="s">
        <v>540</v>
      </c>
      <c r="C156" s="170" t="s">
        <v>189</v>
      </c>
      <c r="D156" s="170" t="s">
        <v>172</v>
      </c>
      <c r="E156" s="170" t="s">
        <v>918</v>
      </c>
      <c r="F156" s="170" t="s">
        <v>74</v>
      </c>
      <c r="G156" s="176">
        <f t="shared" si="6"/>
        <v>100</v>
      </c>
      <c r="H156" s="171">
        <v>100000</v>
      </c>
      <c r="I156" s="176">
        <f t="shared" si="7"/>
        <v>100</v>
      </c>
      <c r="J156" s="94">
        <v>100000</v>
      </c>
    </row>
    <row r="157" spans="1:10" ht="25.5">
      <c r="A157" s="168">
        <f t="shared" si="8"/>
        <v>145</v>
      </c>
      <c r="B157" s="169" t="s">
        <v>510</v>
      </c>
      <c r="C157" s="170" t="s">
        <v>189</v>
      </c>
      <c r="D157" s="170" t="s">
        <v>172</v>
      </c>
      <c r="E157" s="170" t="s">
        <v>918</v>
      </c>
      <c r="F157" s="170" t="s">
        <v>376</v>
      </c>
      <c r="G157" s="176">
        <f t="shared" si="6"/>
        <v>82.5</v>
      </c>
      <c r="H157" s="171">
        <v>82500</v>
      </c>
      <c r="I157" s="176">
        <f t="shared" si="7"/>
        <v>82.5</v>
      </c>
      <c r="J157" s="94">
        <v>82500</v>
      </c>
    </row>
    <row r="158" spans="1:10" ht="12.75">
      <c r="A158" s="168">
        <f t="shared" si="8"/>
        <v>146</v>
      </c>
      <c r="B158" s="169" t="s">
        <v>854</v>
      </c>
      <c r="C158" s="170" t="s">
        <v>189</v>
      </c>
      <c r="D158" s="170" t="s">
        <v>172</v>
      </c>
      <c r="E158" s="170" t="s">
        <v>918</v>
      </c>
      <c r="F158" s="170" t="s">
        <v>855</v>
      </c>
      <c r="G158" s="176">
        <f t="shared" si="6"/>
        <v>17.5</v>
      </c>
      <c r="H158" s="171">
        <v>17500</v>
      </c>
      <c r="I158" s="176">
        <f t="shared" si="7"/>
        <v>17.5</v>
      </c>
      <c r="J158" s="94">
        <v>17500</v>
      </c>
    </row>
    <row r="159" spans="1:10" ht="38.25">
      <c r="A159" s="168">
        <f t="shared" si="8"/>
        <v>147</v>
      </c>
      <c r="B159" s="169" t="s">
        <v>541</v>
      </c>
      <c r="C159" s="170" t="s">
        <v>189</v>
      </c>
      <c r="D159" s="170" t="s">
        <v>172</v>
      </c>
      <c r="E159" s="170" t="s">
        <v>919</v>
      </c>
      <c r="F159" s="170" t="s">
        <v>74</v>
      </c>
      <c r="G159" s="176">
        <f t="shared" si="6"/>
        <v>400</v>
      </c>
      <c r="H159" s="171">
        <v>400000</v>
      </c>
      <c r="I159" s="176">
        <f t="shared" si="7"/>
        <v>400</v>
      </c>
      <c r="J159" s="94">
        <v>400000</v>
      </c>
    </row>
    <row r="160" spans="1:10" ht="51">
      <c r="A160" s="168">
        <f t="shared" si="8"/>
        <v>148</v>
      </c>
      <c r="B160" s="169" t="s">
        <v>861</v>
      </c>
      <c r="C160" s="170" t="s">
        <v>189</v>
      </c>
      <c r="D160" s="170" t="s">
        <v>172</v>
      </c>
      <c r="E160" s="170" t="s">
        <v>919</v>
      </c>
      <c r="F160" s="170" t="s">
        <v>372</v>
      </c>
      <c r="G160" s="176">
        <f t="shared" si="6"/>
        <v>400</v>
      </c>
      <c r="H160" s="171">
        <v>400000</v>
      </c>
      <c r="I160" s="176">
        <f t="shared" si="7"/>
        <v>400</v>
      </c>
      <c r="J160" s="94">
        <v>400000</v>
      </c>
    </row>
    <row r="161" spans="1:10" ht="38.25">
      <c r="A161" s="168">
        <f t="shared" si="8"/>
        <v>149</v>
      </c>
      <c r="B161" s="169" t="s">
        <v>542</v>
      </c>
      <c r="C161" s="170" t="s">
        <v>189</v>
      </c>
      <c r="D161" s="170" t="s">
        <v>172</v>
      </c>
      <c r="E161" s="170" t="s">
        <v>920</v>
      </c>
      <c r="F161" s="170" t="s">
        <v>74</v>
      </c>
      <c r="G161" s="176">
        <f t="shared" si="6"/>
        <v>300</v>
      </c>
      <c r="H161" s="171">
        <v>300000</v>
      </c>
      <c r="I161" s="176">
        <f t="shared" si="7"/>
        <v>300</v>
      </c>
      <c r="J161" s="94">
        <v>300000</v>
      </c>
    </row>
    <row r="162" spans="1:10" ht="51">
      <c r="A162" s="168">
        <f t="shared" si="8"/>
        <v>150</v>
      </c>
      <c r="B162" s="169" t="s">
        <v>861</v>
      </c>
      <c r="C162" s="170" t="s">
        <v>189</v>
      </c>
      <c r="D162" s="170" t="s">
        <v>172</v>
      </c>
      <c r="E162" s="170" t="s">
        <v>920</v>
      </c>
      <c r="F162" s="170" t="s">
        <v>372</v>
      </c>
      <c r="G162" s="176">
        <f t="shared" si="6"/>
        <v>300</v>
      </c>
      <c r="H162" s="171">
        <v>300000</v>
      </c>
      <c r="I162" s="176">
        <f t="shared" si="7"/>
        <v>300</v>
      </c>
      <c r="J162" s="94">
        <v>300000</v>
      </c>
    </row>
    <row r="163" spans="1:10" ht="38.25">
      <c r="A163" s="168">
        <f t="shared" si="8"/>
        <v>151</v>
      </c>
      <c r="B163" s="169" t="s">
        <v>543</v>
      </c>
      <c r="C163" s="170" t="s">
        <v>189</v>
      </c>
      <c r="D163" s="170" t="s">
        <v>172</v>
      </c>
      <c r="E163" s="170" t="s">
        <v>921</v>
      </c>
      <c r="F163" s="170" t="s">
        <v>74</v>
      </c>
      <c r="G163" s="176">
        <f t="shared" si="6"/>
        <v>130</v>
      </c>
      <c r="H163" s="171">
        <v>130000</v>
      </c>
      <c r="I163" s="176">
        <f t="shared" si="7"/>
        <v>130</v>
      </c>
      <c r="J163" s="94">
        <v>130000</v>
      </c>
    </row>
    <row r="164" spans="1:10" ht="25.5">
      <c r="A164" s="168">
        <f t="shared" si="8"/>
        <v>152</v>
      </c>
      <c r="B164" s="169" t="s">
        <v>510</v>
      </c>
      <c r="C164" s="170" t="s">
        <v>189</v>
      </c>
      <c r="D164" s="170" t="s">
        <v>172</v>
      </c>
      <c r="E164" s="170" t="s">
        <v>921</v>
      </c>
      <c r="F164" s="170" t="s">
        <v>376</v>
      </c>
      <c r="G164" s="176">
        <f t="shared" si="6"/>
        <v>130</v>
      </c>
      <c r="H164" s="171">
        <v>130000</v>
      </c>
      <c r="I164" s="176">
        <f t="shared" si="7"/>
        <v>130</v>
      </c>
      <c r="J164" s="94">
        <v>130000</v>
      </c>
    </row>
    <row r="165" spans="1:10" ht="25.5">
      <c r="A165" s="168">
        <f t="shared" si="8"/>
        <v>153</v>
      </c>
      <c r="B165" s="169" t="s">
        <v>544</v>
      </c>
      <c r="C165" s="170" t="s">
        <v>189</v>
      </c>
      <c r="D165" s="170" t="s">
        <v>172</v>
      </c>
      <c r="E165" s="170" t="s">
        <v>922</v>
      </c>
      <c r="F165" s="170" t="s">
        <v>74</v>
      </c>
      <c r="G165" s="176">
        <f t="shared" si="6"/>
        <v>92</v>
      </c>
      <c r="H165" s="171">
        <v>92000</v>
      </c>
      <c r="I165" s="176">
        <f t="shared" si="7"/>
        <v>92</v>
      </c>
      <c r="J165" s="94">
        <v>92000</v>
      </c>
    </row>
    <row r="166" spans="1:10" ht="25.5">
      <c r="A166" s="168">
        <f t="shared" si="8"/>
        <v>154</v>
      </c>
      <c r="B166" s="169" t="s">
        <v>510</v>
      </c>
      <c r="C166" s="170" t="s">
        <v>189</v>
      </c>
      <c r="D166" s="170" t="s">
        <v>172</v>
      </c>
      <c r="E166" s="170" t="s">
        <v>922</v>
      </c>
      <c r="F166" s="170" t="s">
        <v>376</v>
      </c>
      <c r="G166" s="176">
        <f t="shared" si="6"/>
        <v>92</v>
      </c>
      <c r="H166" s="171">
        <v>92000</v>
      </c>
      <c r="I166" s="176">
        <f t="shared" si="7"/>
        <v>92</v>
      </c>
      <c r="J166" s="94">
        <v>92000</v>
      </c>
    </row>
    <row r="167" spans="1:10" ht="38.25">
      <c r="A167" s="168">
        <f t="shared" si="8"/>
        <v>155</v>
      </c>
      <c r="B167" s="169" t="s">
        <v>923</v>
      </c>
      <c r="C167" s="170" t="s">
        <v>189</v>
      </c>
      <c r="D167" s="170" t="s">
        <v>172</v>
      </c>
      <c r="E167" s="170" t="s">
        <v>924</v>
      </c>
      <c r="F167" s="170" t="s">
        <v>74</v>
      </c>
      <c r="G167" s="176">
        <f t="shared" si="6"/>
        <v>300</v>
      </c>
      <c r="H167" s="171">
        <v>300000</v>
      </c>
      <c r="I167" s="176">
        <f t="shared" si="7"/>
        <v>300</v>
      </c>
      <c r="J167" s="94">
        <v>300000</v>
      </c>
    </row>
    <row r="168" spans="1:10" ht="51">
      <c r="A168" s="168">
        <f t="shared" si="8"/>
        <v>156</v>
      </c>
      <c r="B168" s="169" t="s">
        <v>861</v>
      </c>
      <c r="C168" s="170" t="s">
        <v>189</v>
      </c>
      <c r="D168" s="170" t="s">
        <v>172</v>
      </c>
      <c r="E168" s="170" t="s">
        <v>924</v>
      </c>
      <c r="F168" s="170" t="s">
        <v>372</v>
      </c>
      <c r="G168" s="176">
        <f t="shared" si="6"/>
        <v>300</v>
      </c>
      <c r="H168" s="171">
        <v>300000</v>
      </c>
      <c r="I168" s="176">
        <f t="shared" si="7"/>
        <v>300</v>
      </c>
      <c r="J168" s="94">
        <v>300000</v>
      </c>
    </row>
    <row r="169" spans="1:10" ht="12.75">
      <c r="A169" s="168">
        <f t="shared" si="8"/>
        <v>157</v>
      </c>
      <c r="B169" s="169" t="s">
        <v>385</v>
      </c>
      <c r="C169" s="170" t="s">
        <v>189</v>
      </c>
      <c r="D169" s="170" t="s">
        <v>172</v>
      </c>
      <c r="E169" s="170" t="s">
        <v>845</v>
      </c>
      <c r="F169" s="170" t="s">
        <v>74</v>
      </c>
      <c r="G169" s="176">
        <f t="shared" si="6"/>
        <v>671.6</v>
      </c>
      <c r="H169" s="171">
        <v>671600</v>
      </c>
      <c r="I169" s="176">
        <f t="shared" si="7"/>
        <v>671.6</v>
      </c>
      <c r="J169" s="94">
        <v>671600</v>
      </c>
    </row>
    <row r="170" spans="1:10" ht="12.75">
      <c r="A170" s="168">
        <f t="shared" si="8"/>
        <v>158</v>
      </c>
      <c r="B170" s="169" t="s">
        <v>1214</v>
      </c>
      <c r="C170" s="170" t="s">
        <v>189</v>
      </c>
      <c r="D170" s="170" t="s">
        <v>172</v>
      </c>
      <c r="E170" s="170" t="s">
        <v>845</v>
      </c>
      <c r="F170" s="170" t="s">
        <v>74</v>
      </c>
      <c r="G170" s="176">
        <f t="shared" si="6"/>
        <v>671.6</v>
      </c>
      <c r="H170" s="171">
        <v>671600</v>
      </c>
      <c r="I170" s="176">
        <f t="shared" si="7"/>
        <v>671.6</v>
      </c>
      <c r="J170" s="94">
        <v>671600</v>
      </c>
    </row>
    <row r="171" spans="1:10" ht="51">
      <c r="A171" s="168">
        <f t="shared" si="8"/>
        <v>159</v>
      </c>
      <c r="B171" s="169" t="s">
        <v>925</v>
      </c>
      <c r="C171" s="170" t="s">
        <v>189</v>
      </c>
      <c r="D171" s="170" t="s">
        <v>172</v>
      </c>
      <c r="E171" s="170" t="s">
        <v>926</v>
      </c>
      <c r="F171" s="170" t="s">
        <v>74</v>
      </c>
      <c r="G171" s="176">
        <f t="shared" si="6"/>
        <v>671.6</v>
      </c>
      <c r="H171" s="171">
        <v>671600</v>
      </c>
      <c r="I171" s="176">
        <f t="shared" si="7"/>
        <v>671.6</v>
      </c>
      <c r="J171" s="94">
        <v>671600</v>
      </c>
    </row>
    <row r="172" spans="1:10" ht="25.5">
      <c r="A172" s="168">
        <f t="shared" si="8"/>
        <v>160</v>
      </c>
      <c r="B172" s="169" t="s">
        <v>510</v>
      </c>
      <c r="C172" s="170" t="s">
        <v>189</v>
      </c>
      <c r="D172" s="170" t="s">
        <v>172</v>
      </c>
      <c r="E172" s="170" t="s">
        <v>926</v>
      </c>
      <c r="F172" s="170" t="s">
        <v>376</v>
      </c>
      <c r="G172" s="176">
        <f t="shared" si="6"/>
        <v>671.6</v>
      </c>
      <c r="H172" s="171">
        <v>671600</v>
      </c>
      <c r="I172" s="176">
        <f t="shared" si="7"/>
        <v>671.6</v>
      </c>
      <c r="J172" s="94">
        <v>671600</v>
      </c>
    </row>
    <row r="173" spans="1:10" ht="12.75">
      <c r="A173" s="168">
        <f t="shared" si="8"/>
        <v>161</v>
      </c>
      <c r="B173" s="169" t="s">
        <v>738</v>
      </c>
      <c r="C173" s="170" t="s">
        <v>189</v>
      </c>
      <c r="D173" s="170" t="s">
        <v>639</v>
      </c>
      <c r="E173" s="170" t="s">
        <v>844</v>
      </c>
      <c r="F173" s="170" t="s">
        <v>74</v>
      </c>
      <c r="G173" s="176">
        <f t="shared" si="6"/>
        <v>250</v>
      </c>
      <c r="H173" s="171">
        <v>250000</v>
      </c>
      <c r="I173" s="176">
        <f t="shared" si="7"/>
        <v>250</v>
      </c>
      <c r="J173" s="94">
        <v>250000</v>
      </c>
    </row>
    <row r="174" spans="1:10" ht="38.25">
      <c r="A174" s="168">
        <f t="shared" si="8"/>
        <v>162</v>
      </c>
      <c r="B174" s="169" t="s">
        <v>676</v>
      </c>
      <c r="C174" s="170" t="s">
        <v>189</v>
      </c>
      <c r="D174" s="170" t="s">
        <v>639</v>
      </c>
      <c r="E174" s="170" t="s">
        <v>868</v>
      </c>
      <c r="F174" s="170" t="s">
        <v>74</v>
      </c>
      <c r="G174" s="176">
        <f t="shared" si="6"/>
        <v>250</v>
      </c>
      <c r="H174" s="171">
        <v>250000</v>
      </c>
      <c r="I174" s="176">
        <f t="shared" si="7"/>
        <v>250</v>
      </c>
      <c r="J174" s="94">
        <v>250000</v>
      </c>
    </row>
    <row r="175" spans="1:10" ht="63.75">
      <c r="A175" s="168">
        <f t="shared" si="8"/>
        <v>163</v>
      </c>
      <c r="B175" s="169" t="s">
        <v>680</v>
      </c>
      <c r="C175" s="170" t="s">
        <v>189</v>
      </c>
      <c r="D175" s="170" t="s">
        <v>639</v>
      </c>
      <c r="E175" s="170" t="s">
        <v>872</v>
      </c>
      <c r="F175" s="170" t="s">
        <v>74</v>
      </c>
      <c r="G175" s="176">
        <f t="shared" si="6"/>
        <v>250</v>
      </c>
      <c r="H175" s="171">
        <v>250000</v>
      </c>
      <c r="I175" s="176">
        <f t="shared" si="7"/>
        <v>250</v>
      </c>
      <c r="J175" s="94">
        <v>250000</v>
      </c>
    </row>
    <row r="176" spans="1:10" ht="63.75">
      <c r="A176" s="168">
        <f t="shared" si="8"/>
        <v>164</v>
      </c>
      <c r="B176" s="169" t="s">
        <v>531</v>
      </c>
      <c r="C176" s="170" t="s">
        <v>189</v>
      </c>
      <c r="D176" s="170" t="s">
        <v>639</v>
      </c>
      <c r="E176" s="170" t="s">
        <v>927</v>
      </c>
      <c r="F176" s="170" t="s">
        <v>74</v>
      </c>
      <c r="G176" s="176">
        <f t="shared" si="6"/>
        <v>250</v>
      </c>
      <c r="H176" s="171">
        <v>250000</v>
      </c>
      <c r="I176" s="176">
        <f t="shared" si="7"/>
        <v>250</v>
      </c>
      <c r="J176" s="94">
        <v>250000</v>
      </c>
    </row>
    <row r="177" spans="1:10" ht="25.5">
      <c r="A177" s="168">
        <f t="shared" si="8"/>
        <v>165</v>
      </c>
      <c r="B177" s="169" t="s">
        <v>517</v>
      </c>
      <c r="C177" s="170" t="s">
        <v>189</v>
      </c>
      <c r="D177" s="170" t="s">
        <v>639</v>
      </c>
      <c r="E177" s="170" t="s">
        <v>927</v>
      </c>
      <c r="F177" s="170" t="s">
        <v>377</v>
      </c>
      <c r="G177" s="176">
        <f t="shared" si="6"/>
        <v>201.962</v>
      </c>
      <c r="H177" s="171">
        <v>201962</v>
      </c>
      <c r="I177" s="176">
        <f t="shared" si="7"/>
        <v>201.962</v>
      </c>
      <c r="J177" s="94">
        <v>201962</v>
      </c>
    </row>
    <row r="178" spans="1:10" ht="25.5">
      <c r="A178" s="168">
        <f t="shared" si="8"/>
        <v>166</v>
      </c>
      <c r="B178" s="169" t="s">
        <v>510</v>
      </c>
      <c r="C178" s="170" t="s">
        <v>189</v>
      </c>
      <c r="D178" s="170" t="s">
        <v>639</v>
      </c>
      <c r="E178" s="170" t="s">
        <v>927</v>
      </c>
      <c r="F178" s="170" t="s">
        <v>376</v>
      </c>
      <c r="G178" s="176">
        <f t="shared" si="6"/>
        <v>48.038</v>
      </c>
      <c r="H178" s="171">
        <v>48038</v>
      </c>
      <c r="I178" s="176">
        <f t="shared" si="7"/>
        <v>48.038</v>
      </c>
      <c r="J178" s="94">
        <v>48038</v>
      </c>
    </row>
    <row r="179" spans="1:10" ht="12.75">
      <c r="A179" s="168">
        <f t="shared" si="8"/>
        <v>167</v>
      </c>
      <c r="B179" s="169" t="s">
        <v>740</v>
      </c>
      <c r="C179" s="170" t="s">
        <v>189</v>
      </c>
      <c r="D179" s="170" t="s">
        <v>192</v>
      </c>
      <c r="E179" s="170" t="s">
        <v>844</v>
      </c>
      <c r="F179" s="170" t="s">
        <v>74</v>
      </c>
      <c r="G179" s="176">
        <f t="shared" si="6"/>
        <v>5000</v>
      </c>
      <c r="H179" s="171">
        <v>5000000</v>
      </c>
      <c r="I179" s="176">
        <f t="shared" si="7"/>
        <v>3000</v>
      </c>
      <c r="J179" s="94">
        <v>3000000</v>
      </c>
    </row>
    <row r="180" spans="1:10" ht="51">
      <c r="A180" s="168">
        <f t="shared" si="8"/>
        <v>168</v>
      </c>
      <c r="B180" s="169" t="s">
        <v>672</v>
      </c>
      <c r="C180" s="170" t="s">
        <v>189</v>
      </c>
      <c r="D180" s="170" t="s">
        <v>192</v>
      </c>
      <c r="E180" s="170" t="s">
        <v>915</v>
      </c>
      <c r="F180" s="170" t="s">
        <v>74</v>
      </c>
      <c r="G180" s="176">
        <f t="shared" si="6"/>
        <v>5000</v>
      </c>
      <c r="H180" s="171">
        <v>5000000</v>
      </c>
      <c r="I180" s="176">
        <f t="shared" si="7"/>
        <v>3000</v>
      </c>
      <c r="J180" s="94">
        <v>3000000</v>
      </c>
    </row>
    <row r="181" spans="1:10" ht="38.25">
      <c r="A181" s="168">
        <f t="shared" si="8"/>
        <v>169</v>
      </c>
      <c r="B181" s="169" t="s">
        <v>545</v>
      </c>
      <c r="C181" s="170" t="s">
        <v>189</v>
      </c>
      <c r="D181" s="170" t="s">
        <v>192</v>
      </c>
      <c r="E181" s="170" t="s">
        <v>928</v>
      </c>
      <c r="F181" s="170" t="s">
        <v>74</v>
      </c>
      <c r="G181" s="176">
        <f t="shared" si="6"/>
        <v>5000</v>
      </c>
      <c r="H181" s="171">
        <v>5000000</v>
      </c>
      <c r="I181" s="176">
        <f t="shared" si="7"/>
        <v>3000</v>
      </c>
      <c r="J181" s="94">
        <v>3000000</v>
      </c>
    </row>
    <row r="182" spans="1:10" ht="25.5">
      <c r="A182" s="168">
        <f t="shared" si="8"/>
        <v>170</v>
      </c>
      <c r="B182" s="169" t="s">
        <v>546</v>
      </c>
      <c r="C182" s="170" t="s">
        <v>189</v>
      </c>
      <c r="D182" s="170" t="s">
        <v>192</v>
      </c>
      <c r="E182" s="170" t="s">
        <v>933</v>
      </c>
      <c r="F182" s="170" t="s">
        <v>74</v>
      </c>
      <c r="G182" s="176">
        <f t="shared" si="6"/>
        <v>5000</v>
      </c>
      <c r="H182" s="171">
        <v>5000000</v>
      </c>
      <c r="I182" s="176">
        <f t="shared" si="7"/>
        <v>3000</v>
      </c>
      <c r="J182" s="94">
        <v>3000000</v>
      </c>
    </row>
    <row r="183" spans="1:10" ht="25.5">
      <c r="A183" s="168">
        <f t="shared" si="8"/>
        <v>171</v>
      </c>
      <c r="B183" s="169" t="s">
        <v>510</v>
      </c>
      <c r="C183" s="170" t="s">
        <v>189</v>
      </c>
      <c r="D183" s="170" t="s">
        <v>192</v>
      </c>
      <c r="E183" s="170" t="s">
        <v>933</v>
      </c>
      <c r="F183" s="170" t="s">
        <v>376</v>
      </c>
      <c r="G183" s="176">
        <f t="shared" si="6"/>
        <v>5000</v>
      </c>
      <c r="H183" s="171">
        <v>5000000</v>
      </c>
      <c r="I183" s="176">
        <f t="shared" si="7"/>
        <v>3000</v>
      </c>
      <c r="J183" s="94">
        <v>3000000</v>
      </c>
    </row>
    <row r="184" spans="1:10" ht="12.75">
      <c r="A184" s="168">
        <f t="shared" si="8"/>
        <v>172</v>
      </c>
      <c r="B184" s="169" t="s">
        <v>741</v>
      </c>
      <c r="C184" s="170" t="s">
        <v>189</v>
      </c>
      <c r="D184" s="170" t="s">
        <v>173</v>
      </c>
      <c r="E184" s="170" t="s">
        <v>844</v>
      </c>
      <c r="F184" s="170" t="s">
        <v>74</v>
      </c>
      <c r="G184" s="176">
        <f t="shared" si="6"/>
        <v>1914</v>
      </c>
      <c r="H184" s="171">
        <v>1914000</v>
      </c>
      <c r="I184" s="176">
        <f t="shared" si="7"/>
        <v>1919</v>
      </c>
      <c r="J184" s="94">
        <v>1919000</v>
      </c>
    </row>
    <row r="185" spans="1:10" ht="51">
      <c r="A185" s="168">
        <f t="shared" si="8"/>
        <v>173</v>
      </c>
      <c r="B185" s="169" t="s">
        <v>1224</v>
      </c>
      <c r="C185" s="170" t="s">
        <v>189</v>
      </c>
      <c r="D185" s="170" t="s">
        <v>173</v>
      </c>
      <c r="E185" s="170" t="s">
        <v>936</v>
      </c>
      <c r="F185" s="170" t="s">
        <v>74</v>
      </c>
      <c r="G185" s="176">
        <f t="shared" si="6"/>
        <v>1859</v>
      </c>
      <c r="H185" s="171">
        <v>1859000</v>
      </c>
      <c r="I185" s="176">
        <f t="shared" si="7"/>
        <v>1864</v>
      </c>
      <c r="J185" s="94">
        <v>1864000</v>
      </c>
    </row>
    <row r="186" spans="1:10" ht="38.25">
      <c r="A186" s="168">
        <f t="shared" si="8"/>
        <v>174</v>
      </c>
      <c r="B186" s="169" t="s">
        <v>1225</v>
      </c>
      <c r="C186" s="170" t="s">
        <v>189</v>
      </c>
      <c r="D186" s="170" t="s">
        <v>173</v>
      </c>
      <c r="E186" s="170" t="s">
        <v>937</v>
      </c>
      <c r="F186" s="170" t="s">
        <v>74</v>
      </c>
      <c r="G186" s="176">
        <f t="shared" si="6"/>
        <v>390</v>
      </c>
      <c r="H186" s="171">
        <v>390000</v>
      </c>
      <c r="I186" s="176">
        <f t="shared" si="7"/>
        <v>390</v>
      </c>
      <c r="J186" s="94">
        <v>390000</v>
      </c>
    </row>
    <row r="187" spans="1:10" ht="38.25">
      <c r="A187" s="168">
        <f t="shared" si="8"/>
        <v>175</v>
      </c>
      <c r="B187" s="169" t="s">
        <v>547</v>
      </c>
      <c r="C187" s="170" t="s">
        <v>189</v>
      </c>
      <c r="D187" s="170" t="s">
        <v>173</v>
      </c>
      <c r="E187" s="170" t="s">
        <v>938</v>
      </c>
      <c r="F187" s="170" t="s">
        <v>74</v>
      </c>
      <c r="G187" s="176">
        <f t="shared" si="6"/>
        <v>390</v>
      </c>
      <c r="H187" s="171">
        <v>390000</v>
      </c>
      <c r="I187" s="176">
        <f t="shared" si="7"/>
        <v>390</v>
      </c>
      <c r="J187" s="94">
        <v>390000</v>
      </c>
    </row>
    <row r="188" spans="1:10" ht="25.5">
      <c r="A188" s="168">
        <f t="shared" si="8"/>
        <v>176</v>
      </c>
      <c r="B188" s="169" t="s">
        <v>510</v>
      </c>
      <c r="C188" s="170" t="s">
        <v>189</v>
      </c>
      <c r="D188" s="170" t="s">
        <v>173</v>
      </c>
      <c r="E188" s="170" t="s">
        <v>938</v>
      </c>
      <c r="F188" s="170" t="s">
        <v>376</v>
      </c>
      <c r="G188" s="176">
        <f t="shared" si="6"/>
        <v>390</v>
      </c>
      <c r="H188" s="171">
        <v>390000</v>
      </c>
      <c r="I188" s="176">
        <f t="shared" si="7"/>
        <v>390</v>
      </c>
      <c r="J188" s="94">
        <v>390000</v>
      </c>
    </row>
    <row r="189" spans="1:10" ht="25.5">
      <c r="A189" s="168">
        <f t="shared" si="8"/>
        <v>177</v>
      </c>
      <c r="B189" s="169" t="s">
        <v>548</v>
      </c>
      <c r="C189" s="170" t="s">
        <v>189</v>
      </c>
      <c r="D189" s="170" t="s">
        <v>173</v>
      </c>
      <c r="E189" s="170" t="s">
        <v>939</v>
      </c>
      <c r="F189" s="170" t="s">
        <v>74</v>
      </c>
      <c r="G189" s="176">
        <f t="shared" si="6"/>
        <v>1469</v>
      </c>
      <c r="H189" s="171">
        <v>1469000</v>
      </c>
      <c r="I189" s="176">
        <f t="shared" si="7"/>
        <v>1474</v>
      </c>
      <c r="J189" s="94">
        <v>1474000</v>
      </c>
    </row>
    <row r="190" spans="1:10" ht="63.75">
      <c r="A190" s="168">
        <f t="shared" si="8"/>
        <v>178</v>
      </c>
      <c r="B190" s="169" t="s">
        <v>549</v>
      </c>
      <c r="C190" s="170" t="s">
        <v>189</v>
      </c>
      <c r="D190" s="170" t="s">
        <v>173</v>
      </c>
      <c r="E190" s="170" t="s">
        <v>940</v>
      </c>
      <c r="F190" s="170" t="s">
        <v>74</v>
      </c>
      <c r="G190" s="176">
        <f t="shared" si="6"/>
        <v>250</v>
      </c>
      <c r="H190" s="171">
        <v>250000</v>
      </c>
      <c r="I190" s="176">
        <f t="shared" si="7"/>
        <v>250</v>
      </c>
      <c r="J190" s="94">
        <v>250000</v>
      </c>
    </row>
    <row r="191" spans="1:10" ht="51">
      <c r="A191" s="168">
        <f t="shared" si="8"/>
        <v>179</v>
      </c>
      <c r="B191" s="169" t="s">
        <v>861</v>
      </c>
      <c r="C191" s="170" t="s">
        <v>189</v>
      </c>
      <c r="D191" s="170" t="s">
        <v>173</v>
      </c>
      <c r="E191" s="170" t="s">
        <v>940</v>
      </c>
      <c r="F191" s="170" t="s">
        <v>372</v>
      </c>
      <c r="G191" s="176">
        <f t="shared" si="6"/>
        <v>250</v>
      </c>
      <c r="H191" s="171">
        <v>250000</v>
      </c>
      <c r="I191" s="176">
        <f t="shared" si="7"/>
        <v>250</v>
      </c>
      <c r="J191" s="94">
        <v>250000</v>
      </c>
    </row>
    <row r="192" spans="1:10" ht="51">
      <c r="A192" s="168">
        <f t="shared" si="8"/>
        <v>180</v>
      </c>
      <c r="B192" s="169" t="s">
        <v>550</v>
      </c>
      <c r="C192" s="170" t="s">
        <v>189</v>
      </c>
      <c r="D192" s="170" t="s">
        <v>173</v>
      </c>
      <c r="E192" s="170" t="s">
        <v>941</v>
      </c>
      <c r="F192" s="170" t="s">
        <v>74</v>
      </c>
      <c r="G192" s="176">
        <f t="shared" si="6"/>
        <v>600</v>
      </c>
      <c r="H192" s="171">
        <v>600000</v>
      </c>
      <c r="I192" s="176">
        <f t="shared" si="7"/>
        <v>600</v>
      </c>
      <c r="J192" s="94">
        <v>600000</v>
      </c>
    </row>
    <row r="193" spans="1:10" ht="51">
      <c r="A193" s="168">
        <f t="shared" si="8"/>
        <v>181</v>
      </c>
      <c r="B193" s="169" t="s">
        <v>861</v>
      </c>
      <c r="C193" s="170" t="s">
        <v>189</v>
      </c>
      <c r="D193" s="170" t="s">
        <v>173</v>
      </c>
      <c r="E193" s="170" t="s">
        <v>941</v>
      </c>
      <c r="F193" s="170" t="s">
        <v>372</v>
      </c>
      <c r="G193" s="176">
        <f t="shared" si="6"/>
        <v>600</v>
      </c>
      <c r="H193" s="171">
        <v>600000</v>
      </c>
      <c r="I193" s="176">
        <f t="shared" si="7"/>
        <v>600</v>
      </c>
      <c r="J193" s="94">
        <v>600000</v>
      </c>
    </row>
    <row r="194" spans="1:10" ht="63.75">
      <c r="A194" s="168">
        <f t="shared" si="8"/>
        <v>182</v>
      </c>
      <c r="B194" s="169" t="s">
        <v>551</v>
      </c>
      <c r="C194" s="170" t="s">
        <v>189</v>
      </c>
      <c r="D194" s="170" t="s">
        <v>173</v>
      </c>
      <c r="E194" s="170" t="s">
        <v>942</v>
      </c>
      <c r="F194" s="170" t="s">
        <v>74</v>
      </c>
      <c r="G194" s="176">
        <f t="shared" si="6"/>
        <v>10</v>
      </c>
      <c r="H194" s="171">
        <v>10000</v>
      </c>
      <c r="I194" s="176">
        <f t="shared" si="7"/>
        <v>10</v>
      </c>
      <c r="J194" s="94">
        <v>10000</v>
      </c>
    </row>
    <row r="195" spans="1:10" ht="51">
      <c r="A195" s="168">
        <f t="shared" si="8"/>
        <v>183</v>
      </c>
      <c r="B195" s="169" t="s">
        <v>861</v>
      </c>
      <c r="C195" s="170" t="s">
        <v>189</v>
      </c>
      <c r="D195" s="170" t="s">
        <v>173</v>
      </c>
      <c r="E195" s="170" t="s">
        <v>942</v>
      </c>
      <c r="F195" s="170" t="s">
        <v>372</v>
      </c>
      <c r="G195" s="176">
        <f t="shared" si="6"/>
        <v>10</v>
      </c>
      <c r="H195" s="171">
        <v>10000</v>
      </c>
      <c r="I195" s="176">
        <f t="shared" si="7"/>
        <v>10</v>
      </c>
      <c r="J195" s="94">
        <v>10000</v>
      </c>
    </row>
    <row r="196" spans="1:10" ht="25.5">
      <c r="A196" s="168">
        <f t="shared" si="8"/>
        <v>184</v>
      </c>
      <c r="B196" s="169" t="s">
        <v>553</v>
      </c>
      <c r="C196" s="170" t="s">
        <v>189</v>
      </c>
      <c r="D196" s="170" t="s">
        <v>173</v>
      </c>
      <c r="E196" s="170" t="s">
        <v>943</v>
      </c>
      <c r="F196" s="170" t="s">
        <v>74</v>
      </c>
      <c r="G196" s="176">
        <f t="shared" si="6"/>
        <v>50</v>
      </c>
      <c r="H196" s="171">
        <v>50000</v>
      </c>
      <c r="I196" s="176">
        <f t="shared" si="7"/>
        <v>50</v>
      </c>
      <c r="J196" s="94">
        <v>50000</v>
      </c>
    </row>
    <row r="197" spans="1:10" ht="25.5">
      <c r="A197" s="168">
        <f t="shared" si="8"/>
        <v>185</v>
      </c>
      <c r="B197" s="169" t="s">
        <v>510</v>
      </c>
      <c r="C197" s="170" t="s">
        <v>189</v>
      </c>
      <c r="D197" s="170" t="s">
        <v>173</v>
      </c>
      <c r="E197" s="170" t="s">
        <v>943</v>
      </c>
      <c r="F197" s="170" t="s">
        <v>376</v>
      </c>
      <c r="G197" s="176">
        <f t="shared" si="6"/>
        <v>50</v>
      </c>
      <c r="H197" s="171">
        <v>50000</v>
      </c>
      <c r="I197" s="176">
        <f t="shared" si="7"/>
        <v>50</v>
      </c>
      <c r="J197" s="94">
        <v>50000</v>
      </c>
    </row>
    <row r="198" spans="1:10" ht="63.75">
      <c r="A198" s="168">
        <f t="shared" si="8"/>
        <v>186</v>
      </c>
      <c r="B198" s="169" t="s">
        <v>682</v>
      </c>
      <c r="C198" s="170" t="s">
        <v>189</v>
      </c>
      <c r="D198" s="170" t="s">
        <v>173</v>
      </c>
      <c r="E198" s="170" t="s">
        <v>944</v>
      </c>
      <c r="F198" s="170" t="s">
        <v>74</v>
      </c>
      <c r="G198" s="176">
        <f t="shared" si="6"/>
        <v>24</v>
      </c>
      <c r="H198" s="171">
        <v>24000</v>
      </c>
      <c r="I198" s="176">
        <f t="shared" si="7"/>
        <v>24</v>
      </c>
      <c r="J198" s="94">
        <v>24000</v>
      </c>
    </row>
    <row r="199" spans="1:10" ht="25.5">
      <c r="A199" s="168">
        <f t="shared" si="8"/>
        <v>187</v>
      </c>
      <c r="B199" s="169" t="s">
        <v>510</v>
      </c>
      <c r="C199" s="170" t="s">
        <v>189</v>
      </c>
      <c r="D199" s="170" t="s">
        <v>173</v>
      </c>
      <c r="E199" s="170" t="s">
        <v>944</v>
      </c>
      <c r="F199" s="170" t="s">
        <v>376</v>
      </c>
      <c r="G199" s="176">
        <f t="shared" si="6"/>
        <v>24</v>
      </c>
      <c r="H199" s="171">
        <v>24000</v>
      </c>
      <c r="I199" s="176">
        <f t="shared" si="7"/>
        <v>24</v>
      </c>
      <c r="J199" s="94">
        <v>24000</v>
      </c>
    </row>
    <row r="200" spans="1:10" ht="63.75">
      <c r="A200" s="168">
        <f t="shared" si="8"/>
        <v>188</v>
      </c>
      <c r="B200" s="169" t="s">
        <v>945</v>
      </c>
      <c r="C200" s="170" t="s">
        <v>189</v>
      </c>
      <c r="D200" s="170" t="s">
        <v>173</v>
      </c>
      <c r="E200" s="170" t="s">
        <v>946</v>
      </c>
      <c r="F200" s="170" t="s">
        <v>74</v>
      </c>
      <c r="G200" s="176">
        <f t="shared" si="6"/>
        <v>500</v>
      </c>
      <c r="H200" s="171">
        <v>500000</v>
      </c>
      <c r="I200" s="176">
        <f t="shared" si="7"/>
        <v>500</v>
      </c>
      <c r="J200" s="94">
        <v>500000</v>
      </c>
    </row>
    <row r="201" spans="1:10" ht="51">
      <c r="A201" s="168">
        <f t="shared" si="8"/>
        <v>189</v>
      </c>
      <c r="B201" s="169" t="s">
        <v>861</v>
      </c>
      <c r="C201" s="170" t="s">
        <v>189</v>
      </c>
      <c r="D201" s="170" t="s">
        <v>173</v>
      </c>
      <c r="E201" s="170" t="s">
        <v>946</v>
      </c>
      <c r="F201" s="170" t="s">
        <v>372</v>
      </c>
      <c r="G201" s="176">
        <f t="shared" si="6"/>
        <v>500</v>
      </c>
      <c r="H201" s="171">
        <v>500000</v>
      </c>
      <c r="I201" s="176">
        <f t="shared" si="7"/>
        <v>500</v>
      </c>
      <c r="J201" s="94">
        <v>500000</v>
      </c>
    </row>
    <row r="202" spans="1:10" ht="38.25">
      <c r="A202" s="168">
        <f t="shared" si="8"/>
        <v>190</v>
      </c>
      <c r="B202" s="169" t="s">
        <v>552</v>
      </c>
      <c r="C202" s="170" t="s">
        <v>189</v>
      </c>
      <c r="D202" s="170" t="s">
        <v>173</v>
      </c>
      <c r="E202" s="170" t="s">
        <v>947</v>
      </c>
      <c r="F202" s="170" t="s">
        <v>74</v>
      </c>
      <c r="G202" s="176">
        <f t="shared" si="6"/>
        <v>35</v>
      </c>
      <c r="H202" s="171">
        <v>35000</v>
      </c>
      <c r="I202" s="176">
        <f t="shared" si="7"/>
        <v>40</v>
      </c>
      <c r="J202" s="94">
        <v>40000</v>
      </c>
    </row>
    <row r="203" spans="1:10" ht="25.5">
      <c r="A203" s="168">
        <f t="shared" si="8"/>
        <v>191</v>
      </c>
      <c r="B203" s="169" t="s">
        <v>510</v>
      </c>
      <c r="C203" s="170" t="s">
        <v>189</v>
      </c>
      <c r="D203" s="170" t="s">
        <v>173</v>
      </c>
      <c r="E203" s="170" t="s">
        <v>947</v>
      </c>
      <c r="F203" s="170" t="s">
        <v>376</v>
      </c>
      <c r="G203" s="176">
        <f t="shared" si="6"/>
        <v>35</v>
      </c>
      <c r="H203" s="171">
        <v>35000</v>
      </c>
      <c r="I203" s="176">
        <f t="shared" si="7"/>
        <v>40</v>
      </c>
      <c r="J203" s="94">
        <v>40000</v>
      </c>
    </row>
    <row r="204" spans="1:10" ht="51">
      <c r="A204" s="168">
        <f t="shared" si="8"/>
        <v>192</v>
      </c>
      <c r="B204" s="169" t="s">
        <v>672</v>
      </c>
      <c r="C204" s="170" t="s">
        <v>189</v>
      </c>
      <c r="D204" s="170" t="s">
        <v>173</v>
      </c>
      <c r="E204" s="170" t="s">
        <v>915</v>
      </c>
      <c r="F204" s="170" t="s">
        <v>74</v>
      </c>
      <c r="G204" s="176">
        <f t="shared" si="6"/>
        <v>55</v>
      </c>
      <c r="H204" s="171">
        <v>55000</v>
      </c>
      <c r="I204" s="176">
        <f t="shared" si="7"/>
        <v>55</v>
      </c>
      <c r="J204" s="94">
        <v>55000</v>
      </c>
    </row>
    <row r="205" spans="1:10" ht="63.75">
      <c r="A205" s="168">
        <f t="shared" si="8"/>
        <v>193</v>
      </c>
      <c r="B205" s="169" t="s">
        <v>950</v>
      </c>
      <c r="C205" s="170" t="s">
        <v>189</v>
      </c>
      <c r="D205" s="170" t="s">
        <v>173</v>
      </c>
      <c r="E205" s="170" t="s">
        <v>951</v>
      </c>
      <c r="F205" s="170" t="s">
        <v>74</v>
      </c>
      <c r="G205" s="176">
        <f aca="true" t="shared" si="9" ref="G205:G268">H205/1000</f>
        <v>55</v>
      </c>
      <c r="H205" s="171">
        <v>55000</v>
      </c>
      <c r="I205" s="176">
        <f aca="true" t="shared" si="10" ref="I205:I268">J205/1000</f>
        <v>55</v>
      </c>
      <c r="J205" s="94">
        <v>55000</v>
      </c>
    </row>
    <row r="206" spans="1:10" ht="25.5">
      <c r="A206" s="168">
        <f aca="true" t="shared" si="11" ref="A206:A269">1+A205</f>
        <v>194</v>
      </c>
      <c r="B206" s="169" t="s">
        <v>554</v>
      </c>
      <c r="C206" s="170" t="s">
        <v>189</v>
      </c>
      <c r="D206" s="170" t="s">
        <v>173</v>
      </c>
      <c r="E206" s="170" t="s">
        <v>952</v>
      </c>
      <c r="F206" s="170" t="s">
        <v>74</v>
      </c>
      <c r="G206" s="176">
        <f t="shared" si="9"/>
        <v>5</v>
      </c>
      <c r="H206" s="171">
        <v>5000</v>
      </c>
      <c r="I206" s="176">
        <f t="shared" si="10"/>
        <v>5</v>
      </c>
      <c r="J206" s="94">
        <v>5000</v>
      </c>
    </row>
    <row r="207" spans="1:10" ht="25.5">
      <c r="A207" s="168">
        <f t="shared" si="11"/>
        <v>195</v>
      </c>
      <c r="B207" s="169" t="s">
        <v>510</v>
      </c>
      <c r="C207" s="170" t="s">
        <v>189</v>
      </c>
      <c r="D207" s="170" t="s">
        <v>173</v>
      </c>
      <c r="E207" s="170" t="s">
        <v>952</v>
      </c>
      <c r="F207" s="170" t="s">
        <v>376</v>
      </c>
      <c r="G207" s="176">
        <f t="shared" si="9"/>
        <v>5</v>
      </c>
      <c r="H207" s="171">
        <v>5000</v>
      </c>
      <c r="I207" s="176">
        <f t="shared" si="10"/>
        <v>5</v>
      </c>
      <c r="J207" s="94">
        <v>5000</v>
      </c>
    </row>
    <row r="208" spans="1:10" ht="25.5">
      <c r="A208" s="168">
        <f t="shared" si="11"/>
        <v>196</v>
      </c>
      <c r="B208" s="169" t="s">
        <v>555</v>
      </c>
      <c r="C208" s="170" t="s">
        <v>189</v>
      </c>
      <c r="D208" s="170" t="s">
        <v>173</v>
      </c>
      <c r="E208" s="170" t="s">
        <v>953</v>
      </c>
      <c r="F208" s="170" t="s">
        <v>74</v>
      </c>
      <c r="G208" s="176">
        <f t="shared" si="9"/>
        <v>50</v>
      </c>
      <c r="H208" s="171">
        <v>50000</v>
      </c>
      <c r="I208" s="176">
        <f t="shared" si="10"/>
        <v>50</v>
      </c>
      <c r="J208" s="94">
        <v>50000</v>
      </c>
    </row>
    <row r="209" spans="1:10" ht="25.5">
      <c r="A209" s="168">
        <f t="shared" si="11"/>
        <v>197</v>
      </c>
      <c r="B209" s="169" t="s">
        <v>510</v>
      </c>
      <c r="C209" s="170" t="s">
        <v>189</v>
      </c>
      <c r="D209" s="170" t="s">
        <v>173</v>
      </c>
      <c r="E209" s="170" t="s">
        <v>953</v>
      </c>
      <c r="F209" s="170" t="s">
        <v>376</v>
      </c>
      <c r="G209" s="176">
        <f t="shared" si="9"/>
        <v>50</v>
      </c>
      <c r="H209" s="171">
        <v>50000</v>
      </c>
      <c r="I209" s="176">
        <f t="shared" si="10"/>
        <v>50</v>
      </c>
      <c r="J209" s="94">
        <v>50000</v>
      </c>
    </row>
    <row r="210" spans="1:10" ht="12.75">
      <c r="A210" s="168">
        <f t="shared" si="11"/>
        <v>198</v>
      </c>
      <c r="B210" s="169" t="s">
        <v>742</v>
      </c>
      <c r="C210" s="170" t="s">
        <v>189</v>
      </c>
      <c r="D210" s="170" t="s">
        <v>174</v>
      </c>
      <c r="E210" s="170" t="s">
        <v>844</v>
      </c>
      <c r="F210" s="170" t="s">
        <v>74</v>
      </c>
      <c r="G210" s="176">
        <f t="shared" si="9"/>
        <v>13921.614</v>
      </c>
      <c r="H210" s="171">
        <v>13921614</v>
      </c>
      <c r="I210" s="176">
        <f t="shared" si="10"/>
        <v>2519.884</v>
      </c>
      <c r="J210" s="94">
        <v>2519884</v>
      </c>
    </row>
    <row r="211" spans="1:10" ht="12.75">
      <c r="A211" s="168">
        <f t="shared" si="11"/>
        <v>199</v>
      </c>
      <c r="B211" s="169" t="s">
        <v>743</v>
      </c>
      <c r="C211" s="170" t="s">
        <v>189</v>
      </c>
      <c r="D211" s="170" t="s">
        <v>644</v>
      </c>
      <c r="E211" s="170" t="s">
        <v>844</v>
      </c>
      <c r="F211" s="170" t="s">
        <v>74</v>
      </c>
      <c r="G211" s="176">
        <f t="shared" si="9"/>
        <v>13900.614</v>
      </c>
      <c r="H211" s="171">
        <v>13900614</v>
      </c>
      <c r="I211" s="176">
        <f t="shared" si="10"/>
        <v>2498.884</v>
      </c>
      <c r="J211" s="94">
        <v>2498884</v>
      </c>
    </row>
    <row r="212" spans="1:10" ht="51">
      <c r="A212" s="168">
        <f t="shared" si="11"/>
        <v>200</v>
      </c>
      <c r="B212" s="169" t="s">
        <v>672</v>
      </c>
      <c r="C212" s="170" t="s">
        <v>189</v>
      </c>
      <c r="D212" s="170" t="s">
        <v>644</v>
      </c>
      <c r="E212" s="170" t="s">
        <v>915</v>
      </c>
      <c r="F212" s="170" t="s">
        <v>74</v>
      </c>
      <c r="G212" s="176">
        <f t="shared" si="9"/>
        <v>13900.614</v>
      </c>
      <c r="H212" s="171">
        <v>13900614</v>
      </c>
      <c r="I212" s="176">
        <f t="shared" si="10"/>
        <v>2498.884</v>
      </c>
      <c r="J212" s="94">
        <v>2498884</v>
      </c>
    </row>
    <row r="213" spans="1:10" ht="25.5">
      <c r="A213" s="168">
        <f t="shared" si="11"/>
        <v>201</v>
      </c>
      <c r="B213" s="169" t="s">
        <v>954</v>
      </c>
      <c r="C213" s="170" t="s">
        <v>189</v>
      </c>
      <c r="D213" s="170" t="s">
        <v>644</v>
      </c>
      <c r="E213" s="170" t="s">
        <v>955</v>
      </c>
      <c r="F213" s="170" t="s">
        <v>74</v>
      </c>
      <c r="G213" s="176">
        <f t="shared" si="9"/>
        <v>13900.614</v>
      </c>
      <c r="H213" s="171">
        <v>13900614</v>
      </c>
      <c r="I213" s="176">
        <f t="shared" si="10"/>
        <v>2498.884</v>
      </c>
      <c r="J213" s="94">
        <v>2498884</v>
      </c>
    </row>
    <row r="214" spans="1:10" ht="25.5">
      <c r="A214" s="168">
        <f t="shared" si="11"/>
        <v>202</v>
      </c>
      <c r="B214" s="169" t="s">
        <v>956</v>
      </c>
      <c r="C214" s="170" t="s">
        <v>189</v>
      </c>
      <c r="D214" s="170" t="s">
        <v>644</v>
      </c>
      <c r="E214" s="170" t="s">
        <v>957</v>
      </c>
      <c r="F214" s="170" t="s">
        <v>74</v>
      </c>
      <c r="G214" s="176">
        <f t="shared" si="9"/>
        <v>13900.614</v>
      </c>
      <c r="H214" s="171">
        <v>13900614</v>
      </c>
      <c r="I214" s="176">
        <f t="shared" si="10"/>
        <v>2498.884</v>
      </c>
      <c r="J214" s="94">
        <v>2498884</v>
      </c>
    </row>
    <row r="215" spans="1:10" ht="12.75">
      <c r="A215" s="168">
        <f t="shared" si="11"/>
        <v>203</v>
      </c>
      <c r="B215" s="169" t="s">
        <v>520</v>
      </c>
      <c r="C215" s="170" t="s">
        <v>189</v>
      </c>
      <c r="D215" s="170" t="s">
        <v>644</v>
      </c>
      <c r="E215" s="170" t="s">
        <v>957</v>
      </c>
      <c r="F215" s="170" t="s">
        <v>379</v>
      </c>
      <c r="G215" s="176">
        <f t="shared" si="9"/>
        <v>13900.614</v>
      </c>
      <c r="H215" s="171">
        <v>13900614</v>
      </c>
      <c r="I215" s="176">
        <f t="shared" si="10"/>
        <v>2498.884</v>
      </c>
      <c r="J215" s="94">
        <v>2498884</v>
      </c>
    </row>
    <row r="216" spans="1:10" ht="25.5">
      <c r="A216" s="168">
        <f t="shared" si="11"/>
        <v>204</v>
      </c>
      <c r="B216" s="169" t="s">
        <v>745</v>
      </c>
      <c r="C216" s="170" t="s">
        <v>189</v>
      </c>
      <c r="D216" s="170" t="s">
        <v>297</v>
      </c>
      <c r="E216" s="170" t="s">
        <v>844</v>
      </c>
      <c r="F216" s="170" t="s">
        <v>74</v>
      </c>
      <c r="G216" s="176">
        <f t="shared" si="9"/>
        <v>21</v>
      </c>
      <c r="H216" s="171">
        <v>21000</v>
      </c>
      <c r="I216" s="176">
        <f t="shared" si="10"/>
        <v>21</v>
      </c>
      <c r="J216" s="94">
        <v>21000</v>
      </c>
    </row>
    <row r="217" spans="1:10" ht="51">
      <c r="A217" s="168">
        <f t="shared" si="11"/>
        <v>205</v>
      </c>
      <c r="B217" s="169" t="s">
        <v>672</v>
      </c>
      <c r="C217" s="170" t="s">
        <v>189</v>
      </c>
      <c r="D217" s="170" t="s">
        <v>297</v>
      </c>
      <c r="E217" s="170" t="s">
        <v>915</v>
      </c>
      <c r="F217" s="170" t="s">
        <v>74</v>
      </c>
      <c r="G217" s="176">
        <f t="shared" si="9"/>
        <v>21</v>
      </c>
      <c r="H217" s="171">
        <v>21000</v>
      </c>
      <c r="I217" s="176">
        <f t="shared" si="10"/>
        <v>21</v>
      </c>
      <c r="J217" s="94">
        <v>21000</v>
      </c>
    </row>
    <row r="218" spans="1:10" ht="63.75">
      <c r="A218" s="168">
        <f t="shared" si="11"/>
        <v>206</v>
      </c>
      <c r="B218" s="169" t="s">
        <v>556</v>
      </c>
      <c r="C218" s="170" t="s">
        <v>189</v>
      </c>
      <c r="D218" s="170" t="s">
        <v>297</v>
      </c>
      <c r="E218" s="170" t="s">
        <v>961</v>
      </c>
      <c r="F218" s="170" t="s">
        <v>74</v>
      </c>
      <c r="G218" s="176">
        <f t="shared" si="9"/>
        <v>21</v>
      </c>
      <c r="H218" s="171">
        <v>21000</v>
      </c>
      <c r="I218" s="176">
        <f t="shared" si="10"/>
        <v>21</v>
      </c>
      <c r="J218" s="94">
        <v>21000</v>
      </c>
    </row>
    <row r="219" spans="1:10" ht="76.5">
      <c r="A219" s="168">
        <f t="shared" si="11"/>
        <v>207</v>
      </c>
      <c r="B219" s="169" t="s">
        <v>962</v>
      </c>
      <c r="C219" s="170" t="s">
        <v>189</v>
      </c>
      <c r="D219" s="170" t="s">
        <v>297</v>
      </c>
      <c r="E219" s="170" t="s">
        <v>963</v>
      </c>
      <c r="F219" s="170" t="s">
        <v>74</v>
      </c>
      <c r="G219" s="176">
        <f t="shared" si="9"/>
        <v>21</v>
      </c>
      <c r="H219" s="171">
        <v>21000</v>
      </c>
      <c r="I219" s="176">
        <f t="shared" si="10"/>
        <v>21</v>
      </c>
      <c r="J219" s="94">
        <v>21000</v>
      </c>
    </row>
    <row r="220" spans="1:10" ht="51">
      <c r="A220" s="168">
        <f t="shared" si="11"/>
        <v>208</v>
      </c>
      <c r="B220" s="169" t="s">
        <v>861</v>
      </c>
      <c r="C220" s="170" t="s">
        <v>189</v>
      </c>
      <c r="D220" s="170" t="s">
        <v>297</v>
      </c>
      <c r="E220" s="170" t="s">
        <v>963</v>
      </c>
      <c r="F220" s="170" t="s">
        <v>372</v>
      </c>
      <c r="G220" s="176">
        <f t="shared" si="9"/>
        <v>21</v>
      </c>
      <c r="H220" s="171">
        <v>21000</v>
      </c>
      <c r="I220" s="176">
        <f t="shared" si="10"/>
        <v>21</v>
      </c>
      <c r="J220" s="94">
        <v>21000</v>
      </c>
    </row>
    <row r="221" spans="1:10" ht="12.75">
      <c r="A221" s="168">
        <f t="shared" si="11"/>
        <v>209</v>
      </c>
      <c r="B221" s="169" t="s">
        <v>748</v>
      </c>
      <c r="C221" s="170" t="s">
        <v>189</v>
      </c>
      <c r="D221" s="170" t="s">
        <v>182</v>
      </c>
      <c r="E221" s="170" t="s">
        <v>844</v>
      </c>
      <c r="F221" s="170" t="s">
        <v>74</v>
      </c>
      <c r="G221" s="176">
        <f t="shared" si="9"/>
        <v>86224.861</v>
      </c>
      <c r="H221" s="171">
        <v>86224861</v>
      </c>
      <c r="I221" s="176">
        <f t="shared" si="10"/>
        <v>86224.861</v>
      </c>
      <c r="J221" s="94">
        <v>86224861</v>
      </c>
    </row>
    <row r="222" spans="1:10" ht="12.75">
      <c r="A222" s="168">
        <f t="shared" si="11"/>
        <v>210</v>
      </c>
      <c r="B222" s="169" t="s">
        <v>749</v>
      </c>
      <c r="C222" s="170" t="s">
        <v>189</v>
      </c>
      <c r="D222" s="170" t="s">
        <v>183</v>
      </c>
      <c r="E222" s="170" t="s">
        <v>844</v>
      </c>
      <c r="F222" s="170" t="s">
        <v>74</v>
      </c>
      <c r="G222" s="176">
        <f t="shared" si="9"/>
        <v>4619.765</v>
      </c>
      <c r="H222" s="171">
        <v>4619765</v>
      </c>
      <c r="I222" s="176">
        <f t="shared" si="10"/>
        <v>4619.765</v>
      </c>
      <c r="J222" s="94">
        <v>4619765</v>
      </c>
    </row>
    <row r="223" spans="1:10" ht="12.75">
      <c r="A223" s="168">
        <f t="shared" si="11"/>
        <v>211</v>
      </c>
      <c r="B223" s="169" t="s">
        <v>385</v>
      </c>
      <c r="C223" s="170" t="s">
        <v>189</v>
      </c>
      <c r="D223" s="170" t="s">
        <v>183</v>
      </c>
      <c r="E223" s="170" t="s">
        <v>845</v>
      </c>
      <c r="F223" s="170" t="s">
        <v>74</v>
      </c>
      <c r="G223" s="176">
        <f t="shared" si="9"/>
        <v>4619.765</v>
      </c>
      <c r="H223" s="171">
        <v>4619765</v>
      </c>
      <c r="I223" s="176">
        <f t="shared" si="10"/>
        <v>4619.765</v>
      </c>
      <c r="J223" s="94">
        <v>4619765</v>
      </c>
    </row>
    <row r="224" spans="1:10" ht="12.75">
      <c r="A224" s="168">
        <f t="shared" si="11"/>
        <v>212</v>
      </c>
      <c r="B224" s="169" t="s">
        <v>1214</v>
      </c>
      <c r="C224" s="170" t="s">
        <v>189</v>
      </c>
      <c r="D224" s="170" t="s">
        <v>183</v>
      </c>
      <c r="E224" s="170" t="s">
        <v>845</v>
      </c>
      <c r="F224" s="170" t="s">
        <v>74</v>
      </c>
      <c r="G224" s="176">
        <f t="shared" si="9"/>
        <v>4619.765</v>
      </c>
      <c r="H224" s="171">
        <v>4619765</v>
      </c>
      <c r="I224" s="176">
        <f t="shared" si="10"/>
        <v>4619.765</v>
      </c>
      <c r="J224" s="94">
        <v>4619765</v>
      </c>
    </row>
    <row r="225" spans="1:10" ht="12.75">
      <c r="A225" s="168">
        <f t="shared" si="11"/>
        <v>213</v>
      </c>
      <c r="B225" s="169" t="s">
        <v>557</v>
      </c>
      <c r="C225" s="170" t="s">
        <v>189</v>
      </c>
      <c r="D225" s="170" t="s">
        <v>183</v>
      </c>
      <c r="E225" s="170" t="s">
        <v>964</v>
      </c>
      <c r="F225" s="170" t="s">
        <v>74</v>
      </c>
      <c r="G225" s="176">
        <f t="shared" si="9"/>
        <v>4619.765</v>
      </c>
      <c r="H225" s="171">
        <v>4619765</v>
      </c>
      <c r="I225" s="176">
        <f t="shared" si="10"/>
        <v>4619.765</v>
      </c>
      <c r="J225" s="94">
        <v>4619765</v>
      </c>
    </row>
    <row r="226" spans="1:10" ht="25.5">
      <c r="A226" s="168">
        <f t="shared" si="11"/>
        <v>214</v>
      </c>
      <c r="B226" s="169" t="s">
        <v>558</v>
      </c>
      <c r="C226" s="170" t="s">
        <v>189</v>
      </c>
      <c r="D226" s="170" t="s">
        <v>183</v>
      </c>
      <c r="E226" s="170" t="s">
        <v>964</v>
      </c>
      <c r="F226" s="170" t="s">
        <v>380</v>
      </c>
      <c r="G226" s="176">
        <f t="shared" si="9"/>
        <v>4619.765</v>
      </c>
      <c r="H226" s="171">
        <v>4619765</v>
      </c>
      <c r="I226" s="176">
        <f t="shared" si="10"/>
        <v>4619.765</v>
      </c>
      <c r="J226" s="94">
        <v>4619765</v>
      </c>
    </row>
    <row r="227" spans="1:10" ht="12.75">
      <c r="A227" s="168">
        <f t="shared" si="11"/>
        <v>215</v>
      </c>
      <c r="B227" s="169" t="s">
        <v>750</v>
      </c>
      <c r="C227" s="170" t="s">
        <v>189</v>
      </c>
      <c r="D227" s="170" t="s">
        <v>184</v>
      </c>
      <c r="E227" s="170" t="s">
        <v>844</v>
      </c>
      <c r="F227" s="170" t="s">
        <v>74</v>
      </c>
      <c r="G227" s="176">
        <f t="shared" si="9"/>
        <v>74639.428</v>
      </c>
      <c r="H227" s="171">
        <v>74639428</v>
      </c>
      <c r="I227" s="176">
        <f t="shared" si="10"/>
        <v>74639.428</v>
      </c>
      <c r="J227" s="94">
        <v>74639428</v>
      </c>
    </row>
    <row r="228" spans="1:10" ht="51">
      <c r="A228" s="168">
        <f t="shared" si="11"/>
        <v>216</v>
      </c>
      <c r="B228" s="169" t="s">
        <v>672</v>
      </c>
      <c r="C228" s="170" t="s">
        <v>189</v>
      </c>
      <c r="D228" s="170" t="s">
        <v>184</v>
      </c>
      <c r="E228" s="170" t="s">
        <v>915</v>
      </c>
      <c r="F228" s="170" t="s">
        <v>74</v>
      </c>
      <c r="G228" s="176">
        <f t="shared" si="9"/>
        <v>900</v>
      </c>
      <c r="H228" s="171">
        <v>900000</v>
      </c>
      <c r="I228" s="176">
        <f t="shared" si="10"/>
        <v>900</v>
      </c>
      <c r="J228" s="94">
        <v>900000</v>
      </c>
    </row>
    <row r="229" spans="1:10" ht="63.75">
      <c r="A229" s="168">
        <f t="shared" si="11"/>
        <v>217</v>
      </c>
      <c r="B229" s="169" t="s">
        <v>556</v>
      </c>
      <c r="C229" s="170" t="s">
        <v>189</v>
      </c>
      <c r="D229" s="170" t="s">
        <v>184</v>
      </c>
      <c r="E229" s="170" t="s">
        <v>961</v>
      </c>
      <c r="F229" s="170" t="s">
        <v>74</v>
      </c>
      <c r="G229" s="176">
        <f t="shared" si="9"/>
        <v>900</v>
      </c>
      <c r="H229" s="171">
        <v>900000</v>
      </c>
      <c r="I229" s="176">
        <f t="shared" si="10"/>
        <v>900</v>
      </c>
      <c r="J229" s="94">
        <v>900000</v>
      </c>
    </row>
    <row r="230" spans="1:10" ht="38.25">
      <c r="A230" s="168">
        <f t="shared" si="11"/>
        <v>218</v>
      </c>
      <c r="B230" s="169" t="s">
        <v>559</v>
      </c>
      <c r="C230" s="170" t="s">
        <v>189</v>
      </c>
      <c r="D230" s="170" t="s">
        <v>184</v>
      </c>
      <c r="E230" s="170" t="s">
        <v>965</v>
      </c>
      <c r="F230" s="170" t="s">
        <v>74</v>
      </c>
      <c r="G230" s="176">
        <f t="shared" si="9"/>
        <v>300</v>
      </c>
      <c r="H230" s="171">
        <v>300000</v>
      </c>
      <c r="I230" s="176">
        <f t="shared" si="10"/>
        <v>300</v>
      </c>
      <c r="J230" s="94">
        <v>300000</v>
      </c>
    </row>
    <row r="231" spans="1:10" ht="25.5">
      <c r="A231" s="168">
        <f t="shared" si="11"/>
        <v>219</v>
      </c>
      <c r="B231" s="169" t="s">
        <v>560</v>
      </c>
      <c r="C231" s="170" t="s">
        <v>189</v>
      </c>
      <c r="D231" s="170" t="s">
        <v>184</v>
      </c>
      <c r="E231" s="170" t="s">
        <v>965</v>
      </c>
      <c r="F231" s="170" t="s">
        <v>381</v>
      </c>
      <c r="G231" s="176">
        <f t="shared" si="9"/>
        <v>300</v>
      </c>
      <c r="H231" s="171">
        <v>300000</v>
      </c>
      <c r="I231" s="176">
        <f t="shared" si="10"/>
        <v>300</v>
      </c>
      <c r="J231" s="94">
        <v>300000</v>
      </c>
    </row>
    <row r="232" spans="1:10" ht="51">
      <c r="A232" s="168">
        <f t="shared" si="11"/>
        <v>220</v>
      </c>
      <c r="B232" s="169" t="s">
        <v>561</v>
      </c>
      <c r="C232" s="170" t="s">
        <v>189</v>
      </c>
      <c r="D232" s="170" t="s">
        <v>184</v>
      </c>
      <c r="E232" s="170" t="s">
        <v>966</v>
      </c>
      <c r="F232" s="170" t="s">
        <v>74</v>
      </c>
      <c r="G232" s="176">
        <f t="shared" si="9"/>
        <v>600</v>
      </c>
      <c r="H232" s="171">
        <v>600000</v>
      </c>
      <c r="I232" s="176">
        <f t="shared" si="10"/>
        <v>600</v>
      </c>
      <c r="J232" s="94">
        <v>600000</v>
      </c>
    </row>
    <row r="233" spans="1:10" ht="25.5">
      <c r="A233" s="168">
        <f t="shared" si="11"/>
        <v>221</v>
      </c>
      <c r="B233" s="169" t="s">
        <v>560</v>
      </c>
      <c r="C233" s="170" t="s">
        <v>189</v>
      </c>
      <c r="D233" s="170" t="s">
        <v>184</v>
      </c>
      <c r="E233" s="170" t="s">
        <v>966</v>
      </c>
      <c r="F233" s="170" t="s">
        <v>381</v>
      </c>
      <c r="G233" s="176">
        <f t="shared" si="9"/>
        <v>600</v>
      </c>
      <c r="H233" s="171">
        <v>600000</v>
      </c>
      <c r="I233" s="176">
        <f t="shared" si="10"/>
        <v>600</v>
      </c>
      <c r="J233" s="94">
        <v>600000</v>
      </c>
    </row>
    <row r="234" spans="1:10" ht="51">
      <c r="A234" s="168">
        <f t="shared" si="11"/>
        <v>222</v>
      </c>
      <c r="B234" s="169" t="s">
        <v>684</v>
      </c>
      <c r="C234" s="170" t="s">
        <v>189</v>
      </c>
      <c r="D234" s="170" t="s">
        <v>184</v>
      </c>
      <c r="E234" s="170" t="s">
        <v>967</v>
      </c>
      <c r="F234" s="170" t="s">
        <v>74</v>
      </c>
      <c r="G234" s="176">
        <f t="shared" si="9"/>
        <v>73510.332</v>
      </c>
      <c r="H234" s="171">
        <v>73510332</v>
      </c>
      <c r="I234" s="176">
        <f t="shared" si="10"/>
        <v>73510.332</v>
      </c>
      <c r="J234" s="94">
        <v>73510332</v>
      </c>
    </row>
    <row r="235" spans="1:10" ht="51">
      <c r="A235" s="168">
        <f t="shared" si="11"/>
        <v>223</v>
      </c>
      <c r="B235" s="169" t="s">
        <v>1231</v>
      </c>
      <c r="C235" s="170" t="s">
        <v>189</v>
      </c>
      <c r="D235" s="170" t="s">
        <v>184</v>
      </c>
      <c r="E235" s="170" t="s">
        <v>967</v>
      </c>
      <c r="F235" s="170" t="s">
        <v>74</v>
      </c>
      <c r="G235" s="176">
        <f t="shared" si="9"/>
        <v>73510.332</v>
      </c>
      <c r="H235" s="171">
        <v>73510332</v>
      </c>
      <c r="I235" s="176">
        <f t="shared" si="10"/>
        <v>73510.332</v>
      </c>
      <c r="J235" s="94">
        <v>73510332</v>
      </c>
    </row>
    <row r="236" spans="1:10" ht="38.25">
      <c r="A236" s="168">
        <f t="shared" si="11"/>
        <v>224</v>
      </c>
      <c r="B236" s="169" t="s">
        <v>562</v>
      </c>
      <c r="C236" s="170" t="s">
        <v>189</v>
      </c>
      <c r="D236" s="170" t="s">
        <v>184</v>
      </c>
      <c r="E236" s="170" t="s">
        <v>968</v>
      </c>
      <c r="F236" s="170" t="s">
        <v>74</v>
      </c>
      <c r="G236" s="176">
        <f t="shared" si="9"/>
        <v>200</v>
      </c>
      <c r="H236" s="171">
        <v>200000</v>
      </c>
      <c r="I236" s="176">
        <f t="shared" si="10"/>
        <v>200</v>
      </c>
      <c r="J236" s="94">
        <v>200000</v>
      </c>
    </row>
    <row r="237" spans="1:10" ht="12.75">
      <c r="A237" s="168">
        <f t="shared" si="11"/>
        <v>225</v>
      </c>
      <c r="B237" s="169" t="s">
        <v>539</v>
      </c>
      <c r="C237" s="170" t="s">
        <v>189</v>
      </c>
      <c r="D237" s="170" t="s">
        <v>184</v>
      </c>
      <c r="E237" s="170" t="s">
        <v>968</v>
      </c>
      <c r="F237" s="170" t="s">
        <v>371</v>
      </c>
      <c r="G237" s="176">
        <f t="shared" si="9"/>
        <v>200</v>
      </c>
      <c r="H237" s="171">
        <v>200000</v>
      </c>
      <c r="I237" s="176">
        <f t="shared" si="10"/>
        <v>200</v>
      </c>
      <c r="J237" s="94">
        <v>200000</v>
      </c>
    </row>
    <row r="238" spans="1:10" ht="25.5">
      <c r="A238" s="168">
        <f t="shared" si="11"/>
        <v>226</v>
      </c>
      <c r="B238" s="169" t="s">
        <v>563</v>
      </c>
      <c r="C238" s="170" t="s">
        <v>189</v>
      </c>
      <c r="D238" s="170" t="s">
        <v>184</v>
      </c>
      <c r="E238" s="170" t="s">
        <v>969</v>
      </c>
      <c r="F238" s="170" t="s">
        <v>74</v>
      </c>
      <c r="G238" s="176">
        <f t="shared" si="9"/>
        <v>100</v>
      </c>
      <c r="H238" s="171">
        <v>100000</v>
      </c>
      <c r="I238" s="176">
        <f t="shared" si="10"/>
        <v>100</v>
      </c>
      <c r="J238" s="94">
        <v>100000</v>
      </c>
    </row>
    <row r="239" spans="1:10" ht="25.5">
      <c r="A239" s="168">
        <f t="shared" si="11"/>
        <v>227</v>
      </c>
      <c r="B239" s="169" t="s">
        <v>510</v>
      </c>
      <c r="C239" s="170" t="s">
        <v>189</v>
      </c>
      <c r="D239" s="170" t="s">
        <v>184</v>
      </c>
      <c r="E239" s="170" t="s">
        <v>969</v>
      </c>
      <c r="F239" s="170" t="s">
        <v>376</v>
      </c>
      <c r="G239" s="176">
        <f t="shared" si="9"/>
        <v>100</v>
      </c>
      <c r="H239" s="171">
        <v>100000</v>
      </c>
      <c r="I239" s="176">
        <f t="shared" si="10"/>
        <v>100</v>
      </c>
      <c r="J239" s="94">
        <v>100000</v>
      </c>
    </row>
    <row r="240" spans="1:10" ht="25.5">
      <c r="A240" s="168">
        <f t="shared" si="11"/>
        <v>228</v>
      </c>
      <c r="B240" s="169" t="s">
        <v>564</v>
      </c>
      <c r="C240" s="170" t="s">
        <v>189</v>
      </c>
      <c r="D240" s="170" t="s">
        <v>184</v>
      </c>
      <c r="E240" s="170" t="s">
        <v>970</v>
      </c>
      <c r="F240" s="170" t="s">
        <v>74</v>
      </c>
      <c r="G240" s="176">
        <f t="shared" si="9"/>
        <v>380</v>
      </c>
      <c r="H240" s="171">
        <v>380000</v>
      </c>
      <c r="I240" s="176">
        <f t="shared" si="10"/>
        <v>380</v>
      </c>
      <c r="J240" s="94">
        <v>380000</v>
      </c>
    </row>
    <row r="241" spans="1:10" ht="38.25">
      <c r="A241" s="168">
        <f t="shared" si="11"/>
        <v>229</v>
      </c>
      <c r="B241" s="169" t="s">
        <v>685</v>
      </c>
      <c r="C241" s="170" t="s">
        <v>189</v>
      </c>
      <c r="D241" s="170" t="s">
        <v>184</v>
      </c>
      <c r="E241" s="170" t="s">
        <v>970</v>
      </c>
      <c r="F241" s="170" t="s">
        <v>657</v>
      </c>
      <c r="G241" s="176">
        <f t="shared" si="9"/>
        <v>380</v>
      </c>
      <c r="H241" s="171">
        <v>380000</v>
      </c>
      <c r="I241" s="176">
        <f t="shared" si="10"/>
        <v>380</v>
      </c>
      <c r="J241" s="94">
        <v>380000</v>
      </c>
    </row>
    <row r="242" spans="1:10" ht="89.25">
      <c r="A242" s="168">
        <f t="shared" si="11"/>
        <v>230</v>
      </c>
      <c r="B242" s="169" t="s">
        <v>971</v>
      </c>
      <c r="C242" s="170" t="s">
        <v>189</v>
      </c>
      <c r="D242" s="170" t="s">
        <v>184</v>
      </c>
      <c r="E242" s="170" t="s">
        <v>972</v>
      </c>
      <c r="F242" s="170" t="s">
        <v>74</v>
      </c>
      <c r="G242" s="176">
        <f t="shared" si="9"/>
        <v>110</v>
      </c>
      <c r="H242" s="171">
        <v>110000</v>
      </c>
      <c r="I242" s="176">
        <f t="shared" si="10"/>
        <v>110</v>
      </c>
      <c r="J242" s="94">
        <v>110000</v>
      </c>
    </row>
    <row r="243" spans="1:10" ht="25.5">
      <c r="A243" s="168">
        <f t="shared" si="11"/>
        <v>231</v>
      </c>
      <c r="B243" s="169" t="s">
        <v>510</v>
      </c>
      <c r="C243" s="170" t="s">
        <v>189</v>
      </c>
      <c r="D243" s="170" t="s">
        <v>184</v>
      </c>
      <c r="E243" s="170" t="s">
        <v>972</v>
      </c>
      <c r="F243" s="170" t="s">
        <v>376</v>
      </c>
      <c r="G243" s="176">
        <f t="shared" si="9"/>
        <v>110</v>
      </c>
      <c r="H243" s="171">
        <v>110000</v>
      </c>
      <c r="I243" s="176">
        <f t="shared" si="10"/>
        <v>110</v>
      </c>
      <c r="J243" s="94">
        <v>110000</v>
      </c>
    </row>
    <row r="244" spans="1:10" ht="25.5">
      <c r="A244" s="168">
        <f t="shared" si="11"/>
        <v>232</v>
      </c>
      <c r="B244" s="169" t="s">
        <v>565</v>
      </c>
      <c r="C244" s="170" t="s">
        <v>189</v>
      </c>
      <c r="D244" s="170" t="s">
        <v>184</v>
      </c>
      <c r="E244" s="170" t="s">
        <v>973</v>
      </c>
      <c r="F244" s="170" t="s">
        <v>74</v>
      </c>
      <c r="G244" s="176">
        <f t="shared" si="9"/>
        <v>10</v>
      </c>
      <c r="H244" s="171">
        <v>10000</v>
      </c>
      <c r="I244" s="176">
        <f t="shared" si="10"/>
        <v>10</v>
      </c>
      <c r="J244" s="94">
        <v>10000</v>
      </c>
    </row>
    <row r="245" spans="1:10" ht="25.5">
      <c r="A245" s="168">
        <f t="shared" si="11"/>
        <v>233</v>
      </c>
      <c r="B245" s="169" t="s">
        <v>510</v>
      </c>
      <c r="C245" s="170" t="s">
        <v>189</v>
      </c>
      <c r="D245" s="170" t="s">
        <v>184</v>
      </c>
      <c r="E245" s="170" t="s">
        <v>973</v>
      </c>
      <c r="F245" s="170" t="s">
        <v>376</v>
      </c>
      <c r="G245" s="176">
        <f t="shared" si="9"/>
        <v>10</v>
      </c>
      <c r="H245" s="171">
        <v>10000</v>
      </c>
      <c r="I245" s="176">
        <f t="shared" si="10"/>
        <v>10</v>
      </c>
      <c r="J245" s="94">
        <v>10000</v>
      </c>
    </row>
    <row r="246" spans="1:10" ht="140.25">
      <c r="A246" s="168">
        <f t="shared" si="11"/>
        <v>234</v>
      </c>
      <c r="B246" s="169" t="s">
        <v>974</v>
      </c>
      <c r="C246" s="170" t="s">
        <v>189</v>
      </c>
      <c r="D246" s="170" t="s">
        <v>184</v>
      </c>
      <c r="E246" s="170" t="s">
        <v>975</v>
      </c>
      <c r="F246" s="170" t="s">
        <v>74</v>
      </c>
      <c r="G246" s="176">
        <f t="shared" si="9"/>
        <v>7831.682</v>
      </c>
      <c r="H246" s="171">
        <v>7831682</v>
      </c>
      <c r="I246" s="176">
        <f t="shared" si="10"/>
        <v>7831.682</v>
      </c>
      <c r="J246" s="94">
        <v>7831682</v>
      </c>
    </row>
    <row r="247" spans="1:10" ht="25.5">
      <c r="A247" s="168">
        <f t="shared" si="11"/>
        <v>235</v>
      </c>
      <c r="B247" s="169" t="s">
        <v>510</v>
      </c>
      <c r="C247" s="170" t="s">
        <v>189</v>
      </c>
      <c r="D247" s="170" t="s">
        <v>184</v>
      </c>
      <c r="E247" s="170" t="s">
        <v>975</v>
      </c>
      <c r="F247" s="170" t="s">
        <v>376</v>
      </c>
      <c r="G247" s="176">
        <f t="shared" si="9"/>
        <v>101.682</v>
      </c>
      <c r="H247" s="171">
        <v>101682</v>
      </c>
      <c r="I247" s="176">
        <f t="shared" si="10"/>
        <v>101.682</v>
      </c>
      <c r="J247" s="94">
        <v>101682</v>
      </c>
    </row>
    <row r="248" spans="1:10" ht="25.5">
      <c r="A248" s="168">
        <f t="shared" si="11"/>
        <v>236</v>
      </c>
      <c r="B248" s="169" t="s">
        <v>558</v>
      </c>
      <c r="C248" s="170" t="s">
        <v>189</v>
      </c>
      <c r="D248" s="170" t="s">
        <v>184</v>
      </c>
      <c r="E248" s="170" t="s">
        <v>975</v>
      </c>
      <c r="F248" s="170" t="s">
        <v>380</v>
      </c>
      <c r="G248" s="176">
        <f t="shared" si="9"/>
        <v>7730</v>
      </c>
      <c r="H248" s="171">
        <v>7730000</v>
      </c>
      <c r="I248" s="176">
        <f t="shared" si="10"/>
        <v>7730</v>
      </c>
      <c r="J248" s="94">
        <v>7730000</v>
      </c>
    </row>
    <row r="249" spans="1:10" ht="114.75">
      <c r="A249" s="168">
        <f t="shared" si="11"/>
        <v>237</v>
      </c>
      <c r="B249" s="169" t="s">
        <v>976</v>
      </c>
      <c r="C249" s="170" t="s">
        <v>189</v>
      </c>
      <c r="D249" s="170" t="s">
        <v>184</v>
      </c>
      <c r="E249" s="170" t="s">
        <v>977</v>
      </c>
      <c r="F249" s="170" t="s">
        <v>74</v>
      </c>
      <c r="G249" s="176">
        <f t="shared" si="9"/>
        <v>57087.65</v>
      </c>
      <c r="H249" s="171">
        <v>57087650</v>
      </c>
      <c r="I249" s="176">
        <f t="shared" si="10"/>
        <v>57087.65</v>
      </c>
      <c r="J249" s="94">
        <v>57087650</v>
      </c>
    </row>
    <row r="250" spans="1:10" ht="25.5">
      <c r="A250" s="168">
        <f t="shared" si="11"/>
        <v>238</v>
      </c>
      <c r="B250" s="169" t="s">
        <v>510</v>
      </c>
      <c r="C250" s="170" t="s">
        <v>189</v>
      </c>
      <c r="D250" s="170" t="s">
        <v>184</v>
      </c>
      <c r="E250" s="170" t="s">
        <v>977</v>
      </c>
      <c r="F250" s="170" t="s">
        <v>376</v>
      </c>
      <c r="G250" s="176">
        <f t="shared" si="9"/>
        <v>680</v>
      </c>
      <c r="H250" s="171">
        <v>680000</v>
      </c>
      <c r="I250" s="176">
        <f t="shared" si="10"/>
        <v>680</v>
      </c>
      <c r="J250" s="94">
        <v>680000</v>
      </c>
    </row>
    <row r="251" spans="1:10" ht="25.5">
      <c r="A251" s="168">
        <f t="shared" si="11"/>
        <v>239</v>
      </c>
      <c r="B251" s="169" t="s">
        <v>558</v>
      </c>
      <c r="C251" s="170" t="s">
        <v>189</v>
      </c>
      <c r="D251" s="170" t="s">
        <v>184</v>
      </c>
      <c r="E251" s="170" t="s">
        <v>977</v>
      </c>
      <c r="F251" s="170" t="s">
        <v>380</v>
      </c>
      <c r="G251" s="176">
        <f t="shared" si="9"/>
        <v>56407.65</v>
      </c>
      <c r="H251" s="171">
        <v>56407650</v>
      </c>
      <c r="I251" s="176">
        <f t="shared" si="10"/>
        <v>56407.65</v>
      </c>
      <c r="J251" s="94">
        <v>56407650</v>
      </c>
    </row>
    <row r="252" spans="1:10" ht="63.75">
      <c r="A252" s="168">
        <f t="shared" si="11"/>
        <v>240</v>
      </c>
      <c r="B252" s="169" t="s">
        <v>978</v>
      </c>
      <c r="C252" s="170" t="s">
        <v>189</v>
      </c>
      <c r="D252" s="170" t="s">
        <v>184</v>
      </c>
      <c r="E252" s="170" t="s">
        <v>979</v>
      </c>
      <c r="F252" s="170" t="s">
        <v>74</v>
      </c>
      <c r="G252" s="176">
        <f t="shared" si="9"/>
        <v>7791</v>
      </c>
      <c r="H252" s="171">
        <v>7791000</v>
      </c>
      <c r="I252" s="176">
        <f t="shared" si="10"/>
        <v>7791</v>
      </c>
      <c r="J252" s="94">
        <v>7791000</v>
      </c>
    </row>
    <row r="253" spans="1:10" ht="25.5">
      <c r="A253" s="168">
        <f t="shared" si="11"/>
        <v>241</v>
      </c>
      <c r="B253" s="169" t="s">
        <v>510</v>
      </c>
      <c r="C253" s="170" t="s">
        <v>189</v>
      </c>
      <c r="D253" s="170" t="s">
        <v>184</v>
      </c>
      <c r="E253" s="170" t="s">
        <v>979</v>
      </c>
      <c r="F253" s="170" t="s">
        <v>376</v>
      </c>
      <c r="G253" s="176">
        <f t="shared" si="9"/>
        <v>107</v>
      </c>
      <c r="H253" s="171">
        <v>107000</v>
      </c>
      <c r="I253" s="176">
        <f t="shared" si="10"/>
        <v>107</v>
      </c>
      <c r="J253" s="94">
        <v>107000</v>
      </c>
    </row>
    <row r="254" spans="1:10" ht="25.5">
      <c r="A254" s="168">
        <f t="shared" si="11"/>
        <v>242</v>
      </c>
      <c r="B254" s="169" t="s">
        <v>558</v>
      </c>
      <c r="C254" s="170" t="s">
        <v>189</v>
      </c>
      <c r="D254" s="170" t="s">
        <v>184</v>
      </c>
      <c r="E254" s="170" t="s">
        <v>979</v>
      </c>
      <c r="F254" s="170" t="s">
        <v>380</v>
      </c>
      <c r="G254" s="176">
        <f t="shared" si="9"/>
        <v>7684</v>
      </c>
      <c r="H254" s="171">
        <v>7684000</v>
      </c>
      <c r="I254" s="176">
        <f t="shared" si="10"/>
        <v>7684</v>
      </c>
      <c r="J254" s="94">
        <v>7684000</v>
      </c>
    </row>
    <row r="255" spans="1:10" ht="12.75">
      <c r="A255" s="168">
        <f t="shared" si="11"/>
        <v>243</v>
      </c>
      <c r="B255" s="169" t="s">
        <v>385</v>
      </c>
      <c r="C255" s="170" t="s">
        <v>189</v>
      </c>
      <c r="D255" s="170" t="s">
        <v>184</v>
      </c>
      <c r="E255" s="170" t="s">
        <v>845</v>
      </c>
      <c r="F255" s="170" t="s">
        <v>74</v>
      </c>
      <c r="G255" s="176">
        <f t="shared" si="9"/>
        <v>229.096</v>
      </c>
      <c r="H255" s="171">
        <v>229096</v>
      </c>
      <c r="I255" s="176">
        <f t="shared" si="10"/>
        <v>229.096</v>
      </c>
      <c r="J255" s="94">
        <v>229096</v>
      </c>
    </row>
    <row r="256" spans="1:10" ht="12.75">
      <c r="A256" s="168">
        <f t="shared" si="11"/>
        <v>244</v>
      </c>
      <c r="B256" s="169" t="s">
        <v>1214</v>
      </c>
      <c r="C256" s="170" t="s">
        <v>189</v>
      </c>
      <c r="D256" s="170" t="s">
        <v>184</v>
      </c>
      <c r="E256" s="170" t="s">
        <v>845</v>
      </c>
      <c r="F256" s="170" t="s">
        <v>74</v>
      </c>
      <c r="G256" s="176">
        <f t="shared" si="9"/>
        <v>229.096</v>
      </c>
      <c r="H256" s="171">
        <v>229096</v>
      </c>
      <c r="I256" s="176">
        <f t="shared" si="10"/>
        <v>229.096</v>
      </c>
      <c r="J256" s="94">
        <v>229096</v>
      </c>
    </row>
    <row r="257" spans="1:10" ht="25.5">
      <c r="A257" s="168">
        <f t="shared" si="11"/>
        <v>245</v>
      </c>
      <c r="B257" s="169" t="s">
        <v>566</v>
      </c>
      <c r="C257" s="170" t="s">
        <v>189</v>
      </c>
      <c r="D257" s="170" t="s">
        <v>184</v>
      </c>
      <c r="E257" s="170" t="s">
        <v>980</v>
      </c>
      <c r="F257" s="170" t="s">
        <v>74</v>
      </c>
      <c r="G257" s="176">
        <f t="shared" si="9"/>
        <v>229.096</v>
      </c>
      <c r="H257" s="171">
        <v>229096</v>
      </c>
      <c r="I257" s="176">
        <f t="shared" si="10"/>
        <v>229.096</v>
      </c>
      <c r="J257" s="94">
        <v>229096</v>
      </c>
    </row>
    <row r="258" spans="1:10" ht="25.5">
      <c r="A258" s="168">
        <f t="shared" si="11"/>
        <v>246</v>
      </c>
      <c r="B258" s="169" t="s">
        <v>567</v>
      </c>
      <c r="C258" s="170" t="s">
        <v>189</v>
      </c>
      <c r="D258" s="170" t="s">
        <v>184</v>
      </c>
      <c r="E258" s="170" t="s">
        <v>980</v>
      </c>
      <c r="F258" s="170" t="s">
        <v>373</v>
      </c>
      <c r="G258" s="176">
        <f t="shared" si="9"/>
        <v>229.096</v>
      </c>
      <c r="H258" s="171">
        <v>229096</v>
      </c>
      <c r="I258" s="176">
        <f t="shared" si="10"/>
        <v>229.096</v>
      </c>
      <c r="J258" s="94">
        <v>229096</v>
      </c>
    </row>
    <row r="259" spans="1:10" ht="12.75">
      <c r="A259" s="168">
        <f t="shared" si="11"/>
        <v>247</v>
      </c>
      <c r="B259" s="169" t="s">
        <v>751</v>
      </c>
      <c r="C259" s="170" t="s">
        <v>189</v>
      </c>
      <c r="D259" s="170" t="s">
        <v>298</v>
      </c>
      <c r="E259" s="170" t="s">
        <v>844</v>
      </c>
      <c r="F259" s="170" t="s">
        <v>74</v>
      </c>
      <c r="G259" s="176">
        <f t="shared" si="9"/>
        <v>6965.668</v>
      </c>
      <c r="H259" s="171">
        <v>6965668</v>
      </c>
      <c r="I259" s="176">
        <f t="shared" si="10"/>
        <v>6965.668</v>
      </c>
      <c r="J259" s="94">
        <v>6965668</v>
      </c>
    </row>
    <row r="260" spans="1:10" ht="51">
      <c r="A260" s="168">
        <f t="shared" si="11"/>
        <v>248</v>
      </c>
      <c r="B260" s="169" t="s">
        <v>684</v>
      </c>
      <c r="C260" s="170" t="s">
        <v>189</v>
      </c>
      <c r="D260" s="170" t="s">
        <v>298</v>
      </c>
      <c r="E260" s="170" t="s">
        <v>967</v>
      </c>
      <c r="F260" s="170" t="s">
        <v>74</v>
      </c>
      <c r="G260" s="176">
        <f t="shared" si="9"/>
        <v>6965.668</v>
      </c>
      <c r="H260" s="171">
        <v>6965668</v>
      </c>
      <c r="I260" s="176">
        <f t="shared" si="10"/>
        <v>6965.668</v>
      </c>
      <c r="J260" s="94">
        <v>6965668</v>
      </c>
    </row>
    <row r="261" spans="1:10" ht="51">
      <c r="A261" s="168">
        <f t="shared" si="11"/>
        <v>249</v>
      </c>
      <c r="B261" s="169" t="s">
        <v>1231</v>
      </c>
      <c r="C261" s="170" t="s">
        <v>189</v>
      </c>
      <c r="D261" s="170" t="s">
        <v>298</v>
      </c>
      <c r="E261" s="170" t="s">
        <v>967</v>
      </c>
      <c r="F261" s="170" t="s">
        <v>74</v>
      </c>
      <c r="G261" s="176">
        <f t="shared" si="9"/>
        <v>6965.668</v>
      </c>
      <c r="H261" s="171">
        <v>6965668</v>
      </c>
      <c r="I261" s="176">
        <f t="shared" si="10"/>
        <v>6965.668</v>
      </c>
      <c r="J261" s="94">
        <v>6965668</v>
      </c>
    </row>
    <row r="262" spans="1:10" ht="140.25">
      <c r="A262" s="168">
        <f t="shared" si="11"/>
        <v>250</v>
      </c>
      <c r="B262" s="169" t="s">
        <v>974</v>
      </c>
      <c r="C262" s="170" t="s">
        <v>189</v>
      </c>
      <c r="D262" s="170" t="s">
        <v>298</v>
      </c>
      <c r="E262" s="170" t="s">
        <v>975</v>
      </c>
      <c r="F262" s="170" t="s">
        <v>74</v>
      </c>
      <c r="G262" s="176">
        <f t="shared" si="9"/>
        <v>520.318</v>
      </c>
      <c r="H262" s="171">
        <v>520318</v>
      </c>
      <c r="I262" s="176">
        <f t="shared" si="10"/>
        <v>520.318</v>
      </c>
      <c r="J262" s="94">
        <v>520318</v>
      </c>
    </row>
    <row r="263" spans="1:10" ht="25.5">
      <c r="A263" s="168">
        <f t="shared" si="11"/>
        <v>251</v>
      </c>
      <c r="B263" s="169" t="s">
        <v>517</v>
      </c>
      <c r="C263" s="170" t="s">
        <v>189</v>
      </c>
      <c r="D263" s="170" t="s">
        <v>298</v>
      </c>
      <c r="E263" s="170" t="s">
        <v>975</v>
      </c>
      <c r="F263" s="170" t="s">
        <v>377</v>
      </c>
      <c r="G263" s="176">
        <f t="shared" si="9"/>
        <v>520.318</v>
      </c>
      <c r="H263" s="171">
        <v>520318</v>
      </c>
      <c r="I263" s="176">
        <f t="shared" si="10"/>
        <v>520.318</v>
      </c>
      <c r="J263" s="94">
        <v>520318</v>
      </c>
    </row>
    <row r="264" spans="1:10" ht="114.75">
      <c r="A264" s="168">
        <f t="shared" si="11"/>
        <v>252</v>
      </c>
      <c r="B264" s="169" t="s">
        <v>976</v>
      </c>
      <c r="C264" s="170" t="s">
        <v>189</v>
      </c>
      <c r="D264" s="170" t="s">
        <v>298</v>
      </c>
      <c r="E264" s="170" t="s">
        <v>977</v>
      </c>
      <c r="F264" s="170" t="s">
        <v>74</v>
      </c>
      <c r="G264" s="176">
        <f t="shared" si="9"/>
        <v>6445.35</v>
      </c>
      <c r="H264" s="171">
        <v>6445350</v>
      </c>
      <c r="I264" s="176">
        <f t="shared" si="10"/>
        <v>6445.35</v>
      </c>
      <c r="J264" s="94">
        <v>6445350</v>
      </c>
    </row>
    <row r="265" spans="1:10" ht="25.5">
      <c r="A265" s="168">
        <f t="shared" si="11"/>
        <v>253</v>
      </c>
      <c r="B265" s="169" t="s">
        <v>517</v>
      </c>
      <c r="C265" s="170" t="s">
        <v>189</v>
      </c>
      <c r="D265" s="170" t="s">
        <v>298</v>
      </c>
      <c r="E265" s="170" t="s">
        <v>977</v>
      </c>
      <c r="F265" s="170" t="s">
        <v>377</v>
      </c>
      <c r="G265" s="176">
        <f t="shared" si="9"/>
        <v>5890.35</v>
      </c>
      <c r="H265" s="171">
        <v>5890350</v>
      </c>
      <c r="I265" s="176">
        <f t="shared" si="10"/>
        <v>5890.35</v>
      </c>
      <c r="J265" s="94">
        <v>5890350</v>
      </c>
    </row>
    <row r="266" spans="1:10" ht="25.5">
      <c r="A266" s="168">
        <f t="shared" si="11"/>
        <v>254</v>
      </c>
      <c r="B266" s="169" t="s">
        <v>510</v>
      </c>
      <c r="C266" s="170" t="s">
        <v>189</v>
      </c>
      <c r="D266" s="170" t="s">
        <v>298</v>
      </c>
      <c r="E266" s="170" t="s">
        <v>977</v>
      </c>
      <c r="F266" s="170" t="s">
        <v>376</v>
      </c>
      <c r="G266" s="176">
        <f t="shared" si="9"/>
        <v>415</v>
      </c>
      <c r="H266" s="171">
        <v>415000</v>
      </c>
      <c r="I266" s="176">
        <f t="shared" si="10"/>
        <v>415</v>
      </c>
      <c r="J266" s="94">
        <v>415000</v>
      </c>
    </row>
    <row r="267" spans="1:10" ht="12.75">
      <c r="A267" s="168">
        <f t="shared" si="11"/>
        <v>255</v>
      </c>
      <c r="B267" s="169" t="s">
        <v>518</v>
      </c>
      <c r="C267" s="170" t="s">
        <v>189</v>
      </c>
      <c r="D267" s="170" t="s">
        <v>298</v>
      </c>
      <c r="E267" s="170" t="s">
        <v>977</v>
      </c>
      <c r="F267" s="170" t="s">
        <v>378</v>
      </c>
      <c r="G267" s="176">
        <f t="shared" si="9"/>
        <v>140</v>
      </c>
      <c r="H267" s="171">
        <v>140000</v>
      </c>
      <c r="I267" s="176">
        <f t="shared" si="10"/>
        <v>140</v>
      </c>
      <c r="J267" s="94">
        <v>140000</v>
      </c>
    </row>
    <row r="268" spans="1:10" ht="12.75">
      <c r="A268" s="168">
        <f t="shared" si="11"/>
        <v>256</v>
      </c>
      <c r="B268" s="169" t="s">
        <v>1232</v>
      </c>
      <c r="C268" s="170" t="s">
        <v>189</v>
      </c>
      <c r="D268" s="170" t="s">
        <v>1206</v>
      </c>
      <c r="E268" s="170" t="s">
        <v>844</v>
      </c>
      <c r="F268" s="170" t="s">
        <v>74</v>
      </c>
      <c r="G268" s="176">
        <f t="shared" si="9"/>
        <v>1000</v>
      </c>
      <c r="H268" s="171">
        <v>1000000</v>
      </c>
      <c r="I268" s="176">
        <f t="shared" si="10"/>
        <v>1000</v>
      </c>
      <c r="J268" s="94">
        <v>1000000</v>
      </c>
    </row>
    <row r="269" spans="1:10" ht="12.75">
      <c r="A269" s="168">
        <f t="shared" si="11"/>
        <v>257</v>
      </c>
      <c r="B269" s="169" t="s">
        <v>1233</v>
      </c>
      <c r="C269" s="170" t="s">
        <v>189</v>
      </c>
      <c r="D269" s="170" t="s">
        <v>1208</v>
      </c>
      <c r="E269" s="170" t="s">
        <v>844</v>
      </c>
      <c r="F269" s="170" t="s">
        <v>74</v>
      </c>
      <c r="G269" s="176">
        <f aca="true" t="shared" si="12" ref="G269:G332">H269/1000</f>
        <v>250</v>
      </c>
      <c r="H269" s="171">
        <v>250000</v>
      </c>
      <c r="I269" s="176">
        <f aca="true" t="shared" si="13" ref="I269:I332">J269/1000</f>
        <v>250</v>
      </c>
      <c r="J269" s="94">
        <v>250000</v>
      </c>
    </row>
    <row r="270" spans="1:10" ht="51">
      <c r="A270" s="168">
        <f aca="true" t="shared" si="14" ref="A270:A333">1+A269</f>
        <v>258</v>
      </c>
      <c r="B270" s="169" t="s">
        <v>673</v>
      </c>
      <c r="C270" s="170" t="s">
        <v>189</v>
      </c>
      <c r="D270" s="170" t="s">
        <v>1208</v>
      </c>
      <c r="E270" s="170" t="s">
        <v>849</v>
      </c>
      <c r="F270" s="170" t="s">
        <v>74</v>
      </c>
      <c r="G270" s="176">
        <f t="shared" si="12"/>
        <v>250</v>
      </c>
      <c r="H270" s="171">
        <v>250000</v>
      </c>
      <c r="I270" s="176">
        <f t="shared" si="13"/>
        <v>250</v>
      </c>
      <c r="J270" s="94">
        <v>250000</v>
      </c>
    </row>
    <row r="271" spans="1:10" ht="51">
      <c r="A271" s="168">
        <f t="shared" si="14"/>
        <v>259</v>
      </c>
      <c r="B271" s="169" t="s">
        <v>1215</v>
      </c>
      <c r="C271" s="170" t="s">
        <v>189</v>
      </c>
      <c r="D271" s="170" t="s">
        <v>1208</v>
      </c>
      <c r="E271" s="170" t="s">
        <v>849</v>
      </c>
      <c r="F271" s="170" t="s">
        <v>74</v>
      </c>
      <c r="G271" s="176">
        <f t="shared" si="12"/>
        <v>250</v>
      </c>
      <c r="H271" s="171">
        <v>250000</v>
      </c>
      <c r="I271" s="176">
        <f t="shared" si="13"/>
        <v>250</v>
      </c>
      <c r="J271" s="94">
        <v>250000</v>
      </c>
    </row>
    <row r="272" spans="1:10" ht="25.5">
      <c r="A272" s="168">
        <f t="shared" si="14"/>
        <v>260</v>
      </c>
      <c r="B272" s="169" t="s">
        <v>1234</v>
      </c>
      <c r="C272" s="170" t="s">
        <v>189</v>
      </c>
      <c r="D272" s="170" t="s">
        <v>1208</v>
      </c>
      <c r="E272" s="170" t="s">
        <v>858</v>
      </c>
      <c r="F272" s="170" t="s">
        <v>74</v>
      </c>
      <c r="G272" s="176">
        <f t="shared" si="12"/>
        <v>250</v>
      </c>
      <c r="H272" s="171">
        <v>250000</v>
      </c>
      <c r="I272" s="176">
        <f t="shared" si="13"/>
        <v>250</v>
      </c>
      <c r="J272" s="94">
        <v>250000</v>
      </c>
    </row>
    <row r="273" spans="1:10" ht="25.5">
      <c r="A273" s="168">
        <f t="shared" si="14"/>
        <v>261</v>
      </c>
      <c r="B273" s="169" t="s">
        <v>510</v>
      </c>
      <c r="C273" s="170" t="s">
        <v>189</v>
      </c>
      <c r="D273" s="170" t="s">
        <v>1208</v>
      </c>
      <c r="E273" s="170" t="s">
        <v>858</v>
      </c>
      <c r="F273" s="170" t="s">
        <v>376</v>
      </c>
      <c r="G273" s="176">
        <f t="shared" si="12"/>
        <v>250</v>
      </c>
      <c r="H273" s="171">
        <v>250000</v>
      </c>
      <c r="I273" s="176">
        <f t="shared" si="13"/>
        <v>250</v>
      </c>
      <c r="J273" s="94">
        <v>250000</v>
      </c>
    </row>
    <row r="274" spans="1:10" ht="12.75">
      <c r="A274" s="168">
        <f t="shared" si="14"/>
        <v>262</v>
      </c>
      <c r="B274" s="169" t="s">
        <v>1235</v>
      </c>
      <c r="C274" s="170" t="s">
        <v>189</v>
      </c>
      <c r="D274" s="170" t="s">
        <v>1211</v>
      </c>
      <c r="E274" s="170" t="s">
        <v>844</v>
      </c>
      <c r="F274" s="170" t="s">
        <v>74</v>
      </c>
      <c r="G274" s="176">
        <f t="shared" si="12"/>
        <v>750</v>
      </c>
      <c r="H274" s="171">
        <v>750000</v>
      </c>
      <c r="I274" s="176">
        <f t="shared" si="13"/>
        <v>750</v>
      </c>
      <c r="J274" s="94">
        <v>750000</v>
      </c>
    </row>
    <row r="275" spans="1:10" ht="51">
      <c r="A275" s="168">
        <f t="shared" si="14"/>
        <v>263</v>
      </c>
      <c r="B275" s="169" t="s">
        <v>673</v>
      </c>
      <c r="C275" s="170" t="s">
        <v>189</v>
      </c>
      <c r="D275" s="170" t="s">
        <v>1211</v>
      </c>
      <c r="E275" s="170" t="s">
        <v>849</v>
      </c>
      <c r="F275" s="170" t="s">
        <v>74</v>
      </c>
      <c r="G275" s="176">
        <f t="shared" si="12"/>
        <v>750</v>
      </c>
      <c r="H275" s="171">
        <v>750000</v>
      </c>
      <c r="I275" s="176">
        <f t="shared" si="13"/>
        <v>750</v>
      </c>
      <c r="J275" s="94">
        <v>750000</v>
      </c>
    </row>
    <row r="276" spans="1:10" ht="51">
      <c r="A276" s="168">
        <f t="shared" si="14"/>
        <v>264</v>
      </c>
      <c r="B276" s="169" t="s">
        <v>1215</v>
      </c>
      <c r="C276" s="170" t="s">
        <v>189</v>
      </c>
      <c r="D276" s="170" t="s">
        <v>1211</v>
      </c>
      <c r="E276" s="170" t="s">
        <v>849</v>
      </c>
      <c r="F276" s="170" t="s">
        <v>74</v>
      </c>
      <c r="G276" s="176">
        <f t="shared" si="12"/>
        <v>750</v>
      </c>
      <c r="H276" s="171">
        <v>750000</v>
      </c>
      <c r="I276" s="176">
        <f t="shared" si="13"/>
        <v>750</v>
      </c>
      <c r="J276" s="94">
        <v>750000</v>
      </c>
    </row>
    <row r="277" spans="1:10" ht="25.5">
      <c r="A277" s="168">
        <f t="shared" si="14"/>
        <v>265</v>
      </c>
      <c r="B277" s="169" t="s">
        <v>1234</v>
      </c>
      <c r="C277" s="170" t="s">
        <v>189</v>
      </c>
      <c r="D277" s="170" t="s">
        <v>1211</v>
      </c>
      <c r="E277" s="170" t="s">
        <v>858</v>
      </c>
      <c r="F277" s="170" t="s">
        <v>74</v>
      </c>
      <c r="G277" s="176">
        <f t="shared" si="12"/>
        <v>750</v>
      </c>
      <c r="H277" s="171">
        <v>750000</v>
      </c>
      <c r="I277" s="176">
        <f t="shared" si="13"/>
        <v>750</v>
      </c>
      <c r="J277" s="94">
        <v>750000</v>
      </c>
    </row>
    <row r="278" spans="1:10" ht="38.25">
      <c r="A278" s="168">
        <f t="shared" si="14"/>
        <v>266</v>
      </c>
      <c r="B278" s="169" t="s">
        <v>685</v>
      </c>
      <c r="C278" s="170" t="s">
        <v>189</v>
      </c>
      <c r="D278" s="170" t="s">
        <v>1211</v>
      </c>
      <c r="E278" s="170" t="s">
        <v>858</v>
      </c>
      <c r="F278" s="170" t="s">
        <v>657</v>
      </c>
      <c r="G278" s="176">
        <f t="shared" si="12"/>
        <v>750</v>
      </c>
      <c r="H278" s="171">
        <v>750000</v>
      </c>
      <c r="I278" s="176">
        <f t="shared" si="13"/>
        <v>750</v>
      </c>
      <c r="J278" s="94">
        <v>750000</v>
      </c>
    </row>
    <row r="279" spans="1:10" ht="38.25">
      <c r="A279" s="168">
        <f t="shared" si="14"/>
        <v>267</v>
      </c>
      <c r="B279" s="169" t="s">
        <v>752</v>
      </c>
      <c r="C279" s="170" t="s">
        <v>189</v>
      </c>
      <c r="D279" s="170" t="s">
        <v>299</v>
      </c>
      <c r="E279" s="170" t="s">
        <v>844</v>
      </c>
      <c r="F279" s="170" t="s">
        <v>74</v>
      </c>
      <c r="G279" s="176">
        <f t="shared" si="12"/>
        <v>149776.7</v>
      </c>
      <c r="H279" s="171">
        <v>149776700</v>
      </c>
      <c r="I279" s="176">
        <f t="shared" si="13"/>
        <v>148330.8</v>
      </c>
      <c r="J279" s="94">
        <v>148330800</v>
      </c>
    </row>
    <row r="280" spans="1:10" ht="38.25">
      <c r="A280" s="168">
        <f t="shared" si="14"/>
        <v>268</v>
      </c>
      <c r="B280" s="169" t="s">
        <v>753</v>
      </c>
      <c r="C280" s="170" t="s">
        <v>189</v>
      </c>
      <c r="D280" s="170" t="s">
        <v>69</v>
      </c>
      <c r="E280" s="170" t="s">
        <v>844</v>
      </c>
      <c r="F280" s="170" t="s">
        <v>74</v>
      </c>
      <c r="G280" s="176">
        <f t="shared" si="12"/>
        <v>21164</v>
      </c>
      <c r="H280" s="171">
        <v>21164000</v>
      </c>
      <c r="I280" s="176">
        <f t="shared" si="13"/>
        <v>21164</v>
      </c>
      <c r="J280" s="94">
        <v>21164000</v>
      </c>
    </row>
    <row r="281" spans="1:10" ht="38.25">
      <c r="A281" s="168">
        <f t="shared" si="14"/>
        <v>269</v>
      </c>
      <c r="B281" s="169" t="s">
        <v>686</v>
      </c>
      <c r="C281" s="170" t="s">
        <v>189</v>
      </c>
      <c r="D281" s="170" t="s">
        <v>69</v>
      </c>
      <c r="E281" s="170" t="s">
        <v>981</v>
      </c>
      <c r="F281" s="170" t="s">
        <v>74</v>
      </c>
      <c r="G281" s="176">
        <f t="shared" si="12"/>
        <v>21164</v>
      </c>
      <c r="H281" s="171">
        <v>21164000</v>
      </c>
      <c r="I281" s="176">
        <f t="shared" si="13"/>
        <v>21164</v>
      </c>
      <c r="J281" s="94">
        <v>21164000</v>
      </c>
    </row>
    <row r="282" spans="1:10" ht="25.5">
      <c r="A282" s="168">
        <f t="shared" si="14"/>
        <v>270</v>
      </c>
      <c r="B282" s="169" t="s">
        <v>568</v>
      </c>
      <c r="C282" s="170" t="s">
        <v>189</v>
      </c>
      <c r="D282" s="170" t="s">
        <v>69</v>
      </c>
      <c r="E282" s="170" t="s">
        <v>982</v>
      </c>
      <c r="F282" s="170" t="s">
        <v>74</v>
      </c>
      <c r="G282" s="176">
        <f t="shared" si="12"/>
        <v>21164</v>
      </c>
      <c r="H282" s="171">
        <v>21164000</v>
      </c>
      <c r="I282" s="176">
        <f t="shared" si="13"/>
        <v>21164</v>
      </c>
      <c r="J282" s="94">
        <v>21164000</v>
      </c>
    </row>
    <row r="283" spans="1:10" ht="25.5">
      <c r="A283" s="168">
        <f t="shared" si="14"/>
        <v>271</v>
      </c>
      <c r="B283" s="169" t="s">
        <v>569</v>
      </c>
      <c r="C283" s="170" t="s">
        <v>189</v>
      </c>
      <c r="D283" s="170" t="s">
        <v>69</v>
      </c>
      <c r="E283" s="170" t="s">
        <v>983</v>
      </c>
      <c r="F283" s="170" t="s">
        <v>74</v>
      </c>
      <c r="G283" s="176">
        <f t="shared" si="12"/>
        <v>7529</v>
      </c>
      <c r="H283" s="171">
        <v>7529000</v>
      </c>
      <c r="I283" s="176">
        <f t="shared" si="13"/>
        <v>7529</v>
      </c>
      <c r="J283" s="94">
        <v>7529000</v>
      </c>
    </row>
    <row r="284" spans="1:10" ht="12.75">
      <c r="A284" s="168">
        <f t="shared" si="14"/>
        <v>272</v>
      </c>
      <c r="B284" s="169" t="s">
        <v>570</v>
      </c>
      <c r="C284" s="170" t="s">
        <v>189</v>
      </c>
      <c r="D284" s="170" t="s">
        <v>69</v>
      </c>
      <c r="E284" s="170" t="s">
        <v>983</v>
      </c>
      <c r="F284" s="170" t="s">
        <v>382</v>
      </c>
      <c r="G284" s="176">
        <f t="shared" si="12"/>
        <v>7529</v>
      </c>
      <c r="H284" s="171">
        <v>7529000</v>
      </c>
      <c r="I284" s="176">
        <f t="shared" si="13"/>
        <v>7529</v>
      </c>
      <c r="J284" s="94">
        <v>7529000</v>
      </c>
    </row>
    <row r="285" spans="1:10" ht="38.25">
      <c r="A285" s="168">
        <f t="shared" si="14"/>
        <v>273</v>
      </c>
      <c r="B285" s="169" t="s">
        <v>687</v>
      </c>
      <c r="C285" s="170" t="s">
        <v>189</v>
      </c>
      <c r="D285" s="170" t="s">
        <v>69</v>
      </c>
      <c r="E285" s="170" t="s">
        <v>984</v>
      </c>
      <c r="F285" s="170" t="s">
        <v>74</v>
      </c>
      <c r="G285" s="176">
        <f t="shared" si="12"/>
        <v>13635</v>
      </c>
      <c r="H285" s="171">
        <v>13635000</v>
      </c>
      <c r="I285" s="176">
        <f t="shared" si="13"/>
        <v>13635</v>
      </c>
      <c r="J285" s="94">
        <v>13635000</v>
      </c>
    </row>
    <row r="286" spans="1:10" ht="12.75">
      <c r="A286" s="168">
        <f t="shared" si="14"/>
        <v>274</v>
      </c>
      <c r="B286" s="169" t="s">
        <v>570</v>
      </c>
      <c r="C286" s="170" t="s">
        <v>189</v>
      </c>
      <c r="D286" s="170" t="s">
        <v>69</v>
      </c>
      <c r="E286" s="170" t="s">
        <v>984</v>
      </c>
      <c r="F286" s="170" t="s">
        <v>382</v>
      </c>
      <c r="G286" s="176">
        <f t="shared" si="12"/>
        <v>13635</v>
      </c>
      <c r="H286" s="171">
        <v>13635000</v>
      </c>
      <c r="I286" s="176">
        <f t="shared" si="13"/>
        <v>13635</v>
      </c>
      <c r="J286" s="94">
        <v>13635000</v>
      </c>
    </row>
    <row r="287" spans="1:10" ht="12.75">
      <c r="A287" s="168">
        <f t="shared" si="14"/>
        <v>275</v>
      </c>
      <c r="B287" s="169" t="s">
        <v>754</v>
      </c>
      <c r="C287" s="170" t="s">
        <v>189</v>
      </c>
      <c r="D287" s="170" t="s">
        <v>300</v>
      </c>
      <c r="E287" s="170" t="s">
        <v>844</v>
      </c>
      <c r="F287" s="170" t="s">
        <v>74</v>
      </c>
      <c r="G287" s="176">
        <f t="shared" si="12"/>
        <v>128612.7</v>
      </c>
      <c r="H287" s="171">
        <v>128612700</v>
      </c>
      <c r="I287" s="176">
        <f t="shared" si="13"/>
        <v>127166.8</v>
      </c>
      <c r="J287" s="94">
        <v>127166800</v>
      </c>
    </row>
    <row r="288" spans="1:10" ht="38.25">
      <c r="A288" s="168">
        <f t="shared" si="14"/>
        <v>276</v>
      </c>
      <c r="B288" s="169" t="s">
        <v>676</v>
      </c>
      <c r="C288" s="170" t="s">
        <v>189</v>
      </c>
      <c r="D288" s="170" t="s">
        <v>300</v>
      </c>
      <c r="E288" s="170" t="s">
        <v>868</v>
      </c>
      <c r="F288" s="170" t="s">
        <v>74</v>
      </c>
      <c r="G288" s="176">
        <f t="shared" si="12"/>
        <v>1021.1</v>
      </c>
      <c r="H288" s="171">
        <v>1021100</v>
      </c>
      <c r="I288" s="176">
        <f t="shared" si="13"/>
        <v>1058.9</v>
      </c>
      <c r="J288" s="94">
        <v>1058900</v>
      </c>
    </row>
    <row r="289" spans="1:10" ht="38.25">
      <c r="A289" s="168">
        <f t="shared" si="14"/>
        <v>277</v>
      </c>
      <c r="B289" s="169" t="s">
        <v>677</v>
      </c>
      <c r="C289" s="170" t="s">
        <v>189</v>
      </c>
      <c r="D289" s="170" t="s">
        <v>300</v>
      </c>
      <c r="E289" s="170" t="s">
        <v>869</v>
      </c>
      <c r="F289" s="170" t="s">
        <v>74</v>
      </c>
      <c r="G289" s="176">
        <f t="shared" si="12"/>
        <v>1021.1</v>
      </c>
      <c r="H289" s="171">
        <v>1021100</v>
      </c>
      <c r="I289" s="176">
        <f t="shared" si="13"/>
        <v>1058.9</v>
      </c>
      <c r="J289" s="94">
        <v>1058900</v>
      </c>
    </row>
    <row r="290" spans="1:10" ht="63.75">
      <c r="A290" s="168">
        <f t="shared" si="14"/>
        <v>278</v>
      </c>
      <c r="B290" s="169" t="s">
        <v>678</v>
      </c>
      <c r="C290" s="170" t="s">
        <v>189</v>
      </c>
      <c r="D290" s="170" t="s">
        <v>300</v>
      </c>
      <c r="E290" s="170" t="s">
        <v>870</v>
      </c>
      <c r="F290" s="170" t="s">
        <v>74</v>
      </c>
      <c r="G290" s="176">
        <f t="shared" si="12"/>
        <v>0.5</v>
      </c>
      <c r="H290" s="171">
        <v>500</v>
      </c>
      <c r="I290" s="176">
        <f t="shared" si="13"/>
        <v>0.5</v>
      </c>
      <c r="J290" s="94">
        <v>500</v>
      </c>
    </row>
    <row r="291" spans="1:10" ht="12.75">
      <c r="A291" s="168">
        <f t="shared" si="14"/>
        <v>279</v>
      </c>
      <c r="B291" s="169" t="s">
        <v>571</v>
      </c>
      <c r="C291" s="170" t="s">
        <v>189</v>
      </c>
      <c r="D291" s="170" t="s">
        <v>300</v>
      </c>
      <c r="E291" s="170" t="s">
        <v>870</v>
      </c>
      <c r="F291" s="170" t="s">
        <v>374</v>
      </c>
      <c r="G291" s="176">
        <f t="shared" si="12"/>
        <v>0.5</v>
      </c>
      <c r="H291" s="171">
        <v>500</v>
      </c>
      <c r="I291" s="176">
        <f t="shared" si="13"/>
        <v>0.5</v>
      </c>
      <c r="J291" s="94">
        <v>500</v>
      </c>
    </row>
    <row r="292" spans="1:10" ht="51">
      <c r="A292" s="168">
        <f t="shared" si="14"/>
        <v>280</v>
      </c>
      <c r="B292" s="169" t="s">
        <v>688</v>
      </c>
      <c r="C292" s="170" t="s">
        <v>189</v>
      </c>
      <c r="D292" s="170" t="s">
        <v>300</v>
      </c>
      <c r="E292" s="170" t="s">
        <v>985</v>
      </c>
      <c r="F292" s="170" t="s">
        <v>74</v>
      </c>
      <c r="G292" s="176">
        <f t="shared" si="12"/>
        <v>1020.6</v>
      </c>
      <c r="H292" s="171">
        <v>1020600</v>
      </c>
      <c r="I292" s="176">
        <f t="shared" si="13"/>
        <v>1058.4</v>
      </c>
      <c r="J292" s="94">
        <v>1058400</v>
      </c>
    </row>
    <row r="293" spans="1:10" ht="12.75">
      <c r="A293" s="168">
        <f t="shared" si="14"/>
        <v>281</v>
      </c>
      <c r="B293" s="169" t="s">
        <v>571</v>
      </c>
      <c r="C293" s="170" t="s">
        <v>189</v>
      </c>
      <c r="D293" s="170" t="s">
        <v>300</v>
      </c>
      <c r="E293" s="170" t="s">
        <v>985</v>
      </c>
      <c r="F293" s="170" t="s">
        <v>374</v>
      </c>
      <c r="G293" s="176">
        <f t="shared" si="12"/>
        <v>1020.6</v>
      </c>
      <c r="H293" s="171">
        <v>1020600</v>
      </c>
      <c r="I293" s="176">
        <f t="shared" si="13"/>
        <v>1058.4</v>
      </c>
      <c r="J293" s="94">
        <v>1058400</v>
      </c>
    </row>
    <row r="294" spans="1:10" ht="38.25">
      <c r="A294" s="168">
        <f t="shared" si="14"/>
        <v>282</v>
      </c>
      <c r="B294" s="169" t="s">
        <v>686</v>
      </c>
      <c r="C294" s="170" t="s">
        <v>189</v>
      </c>
      <c r="D294" s="170" t="s">
        <v>300</v>
      </c>
      <c r="E294" s="170" t="s">
        <v>981</v>
      </c>
      <c r="F294" s="170" t="s">
        <v>74</v>
      </c>
      <c r="G294" s="176">
        <f t="shared" si="12"/>
        <v>127589.9</v>
      </c>
      <c r="H294" s="171">
        <v>127589900</v>
      </c>
      <c r="I294" s="176">
        <f t="shared" si="13"/>
        <v>126104.9</v>
      </c>
      <c r="J294" s="94">
        <v>126104900</v>
      </c>
    </row>
    <row r="295" spans="1:10" ht="25.5">
      <c r="A295" s="168">
        <f t="shared" si="14"/>
        <v>283</v>
      </c>
      <c r="B295" s="169" t="s">
        <v>568</v>
      </c>
      <c r="C295" s="170" t="s">
        <v>189</v>
      </c>
      <c r="D295" s="170" t="s">
        <v>300</v>
      </c>
      <c r="E295" s="170" t="s">
        <v>982</v>
      </c>
      <c r="F295" s="170" t="s">
        <v>74</v>
      </c>
      <c r="G295" s="176">
        <f t="shared" si="12"/>
        <v>127589.9</v>
      </c>
      <c r="H295" s="171">
        <v>127589900</v>
      </c>
      <c r="I295" s="176">
        <f t="shared" si="13"/>
        <v>126104.9</v>
      </c>
      <c r="J295" s="94">
        <v>126104900</v>
      </c>
    </row>
    <row r="296" spans="1:10" ht="25.5">
      <c r="A296" s="168">
        <f t="shared" si="14"/>
        <v>284</v>
      </c>
      <c r="B296" s="169" t="s">
        <v>572</v>
      </c>
      <c r="C296" s="170" t="s">
        <v>189</v>
      </c>
      <c r="D296" s="170" t="s">
        <v>300</v>
      </c>
      <c r="E296" s="170" t="s">
        <v>986</v>
      </c>
      <c r="F296" s="170" t="s">
        <v>74</v>
      </c>
      <c r="G296" s="176">
        <f t="shared" si="12"/>
        <v>127589.9</v>
      </c>
      <c r="H296" s="171">
        <v>127589900</v>
      </c>
      <c r="I296" s="176">
        <f t="shared" si="13"/>
        <v>126104.9</v>
      </c>
      <c r="J296" s="94">
        <v>126104900</v>
      </c>
    </row>
    <row r="297" spans="1:10" ht="12.75">
      <c r="A297" s="168">
        <f t="shared" si="14"/>
        <v>285</v>
      </c>
      <c r="B297" s="169" t="s">
        <v>571</v>
      </c>
      <c r="C297" s="170" t="s">
        <v>189</v>
      </c>
      <c r="D297" s="170" t="s">
        <v>300</v>
      </c>
      <c r="E297" s="170" t="s">
        <v>986</v>
      </c>
      <c r="F297" s="170" t="s">
        <v>374</v>
      </c>
      <c r="G297" s="176">
        <f t="shared" si="12"/>
        <v>127589.9</v>
      </c>
      <c r="H297" s="171">
        <v>127589900</v>
      </c>
      <c r="I297" s="176">
        <f t="shared" si="13"/>
        <v>126104.9</v>
      </c>
      <c r="J297" s="94">
        <v>126104900</v>
      </c>
    </row>
    <row r="298" spans="1:10" ht="12.75">
      <c r="A298" s="168">
        <f t="shared" si="14"/>
        <v>286</v>
      </c>
      <c r="B298" s="169" t="s">
        <v>385</v>
      </c>
      <c r="C298" s="170" t="s">
        <v>189</v>
      </c>
      <c r="D298" s="170" t="s">
        <v>300</v>
      </c>
      <c r="E298" s="170" t="s">
        <v>845</v>
      </c>
      <c r="F298" s="170" t="s">
        <v>74</v>
      </c>
      <c r="G298" s="176">
        <f t="shared" si="12"/>
        <v>1.7</v>
      </c>
      <c r="H298" s="171">
        <v>1700</v>
      </c>
      <c r="I298" s="176">
        <f t="shared" si="13"/>
        <v>3</v>
      </c>
      <c r="J298" s="94">
        <v>3000</v>
      </c>
    </row>
    <row r="299" spans="1:10" ht="12.75">
      <c r="A299" s="168">
        <f t="shared" si="14"/>
        <v>287</v>
      </c>
      <c r="B299" s="169" t="s">
        <v>1214</v>
      </c>
      <c r="C299" s="170" t="s">
        <v>189</v>
      </c>
      <c r="D299" s="170" t="s">
        <v>300</v>
      </c>
      <c r="E299" s="170" t="s">
        <v>845</v>
      </c>
      <c r="F299" s="170" t="s">
        <v>74</v>
      </c>
      <c r="G299" s="176">
        <f t="shared" si="12"/>
        <v>1.7</v>
      </c>
      <c r="H299" s="171">
        <v>1700</v>
      </c>
      <c r="I299" s="176">
        <f t="shared" si="13"/>
        <v>3</v>
      </c>
      <c r="J299" s="94">
        <v>3000</v>
      </c>
    </row>
    <row r="300" spans="1:10" ht="102">
      <c r="A300" s="168">
        <f t="shared" si="14"/>
        <v>288</v>
      </c>
      <c r="B300" s="169" t="s">
        <v>1236</v>
      </c>
      <c r="C300" s="170" t="s">
        <v>189</v>
      </c>
      <c r="D300" s="170" t="s">
        <v>300</v>
      </c>
      <c r="E300" s="170" t="s">
        <v>1213</v>
      </c>
      <c r="F300" s="170" t="s">
        <v>74</v>
      </c>
      <c r="G300" s="176">
        <f t="shared" si="12"/>
        <v>1.7</v>
      </c>
      <c r="H300" s="171">
        <v>1700</v>
      </c>
      <c r="I300" s="176">
        <f t="shared" si="13"/>
        <v>3</v>
      </c>
      <c r="J300" s="94">
        <v>3000</v>
      </c>
    </row>
    <row r="301" spans="1:10" ht="12.75">
      <c r="A301" s="168">
        <f t="shared" si="14"/>
        <v>289</v>
      </c>
      <c r="B301" s="169" t="s">
        <v>571</v>
      </c>
      <c r="C301" s="170" t="s">
        <v>189</v>
      </c>
      <c r="D301" s="170" t="s">
        <v>300</v>
      </c>
      <c r="E301" s="170" t="s">
        <v>1213</v>
      </c>
      <c r="F301" s="170" t="s">
        <v>374</v>
      </c>
      <c r="G301" s="176">
        <f t="shared" si="12"/>
        <v>1.7</v>
      </c>
      <c r="H301" s="171">
        <v>1700</v>
      </c>
      <c r="I301" s="176">
        <f t="shared" si="13"/>
        <v>3</v>
      </c>
      <c r="J301" s="94">
        <v>3000</v>
      </c>
    </row>
    <row r="302" spans="1:10" ht="25.5">
      <c r="A302" s="168">
        <f t="shared" si="14"/>
        <v>290</v>
      </c>
      <c r="B302" s="169" t="s">
        <v>155</v>
      </c>
      <c r="C302" s="170" t="s">
        <v>70</v>
      </c>
      <c r="D302" s="170" t="s">
        <v>75</v>
      </c>
      <c r="E302" s="170" t="s">
        <v>844</v>
      </c>
      <c r="F302" s="170" t="s">
        <v>74</v>
      </c>
      <c r="G302" s="176">
        <f t="shared" si="12"/>
        <v>634595.9</v>
      </c>
      <c r="H302" s="171">
        <v>634595900</v>
      </c>
      <c r="I302" s="176">
        <f t="shared" si="13"/>
        <v>644160.4</v>
      </c>
      <c r="J302" s="94">
        <v>644160400</v>
      </c>
    </row>
    <row r="303" spans="1:10" ht="12.75">
      <c r="A303" s="168">
        <f t="shared" si="14"/>
        <v>291</v>
      </c>
      <c r="B303" s="169" t="s">
        <v>746</v>
      </c>
      <c r="C303" s="170" t="s">
        <v>70</v>
      </c>
      <c r="D303" s="170" t="s">
        <v>175</v>
      </c>
      <c r="E303" s="170" t="s">
        <v>844</v>
      </c>
      <c r="F303" s="170" t="s">
        <v>74</v>
      </c>
      <c r="G303" s="176">
        <f t="shared" si="12"/>
        <v>634595.9</v>
      </c>
      <c r="H303" s="171">
        <v>634595900</v>
      </c>
      <c r="I303" s="176">
        <f t="shared" si="13"/>
        <v>644160.4</v>
      </c>
      <c r="J303" s="94">
        <v>644160400</v>
      </c>
    </row>
    <row r="304" spans="1:10" ht="12.75">
      <c r="A304" s="168">
        <f t="shared" si="14"/>
        <v>292</v>
      </c>
      <c r="B304" s="169" t="s">
        <v>747</v>
      </c>
      <c r="C304" s="170" t="s">
        <v>70</v>
      </c>
      <c r="D304" s="170" t="s">
        <v>176</v>
      </c>
      <c r="E304" s="170" t="s">
        <v>844</v>
      </c>
      <c r="F304" s="170" t="s">
        <v>74</v>
      </c>
      <c r="G304" s="176">
        <f t="shared" si="12"/>
        <v>306648.63635000004</v>
      </c>
      <c r="H304" s="171">
        <v>306648636.35</v>
      </c>
      <c r="I304" s="176">
        <f t="shared" si="13"/>
        <v>311555.63635000004</v>
      </c>
      <c r="J304" s="94">
        <v>311555636.35</v>
      </c>
    </row>
    <row r="305" spans="1:10" ht="38.25">
      <c r="A305" s="168">
        <f t="shared" si="14"/>
        <v>293</v>
      </c>
      <c r="B305" s="169" t="s">
        <v>689</v>
      </c>
      <c r="C305" s="170" t="s">
        <v>70</v>
      </c>
      <c r="D305" s="170" t="s">
        <v>176</v>
      </c>
      <c r="E305" s="170" t="s">
        <v>987</v>
      </c>
      <c r="F305" s="170" t="s">
        <v>74</v>
      </c>
      <c r="G305" s="176">
        <f t="shared" si="12"/>
        <v>306648.63635000004</v>
      </c>
      <c r="H305" s="171">
        <v>306648636.35</v>
      </c>
      <c r="I305" s="176">
        <f t="shared" si="13"/>
        <v>311555.63635000004</v>
      </c>
      <c r="J305" s="94">
        <v>311555636.35</v>
      </c>
    </row>
    <row r="306" spans="1:10" ht="38.25">
      <c r="A306" s="168">
        <f t="shared" si="14"/>
        <v>294</v>
      </c>
      <c r="B306" s="169" t="s">
        <v>690</v>
      </c>
      <c r="C306" s="170" t="s">
        <v>70</v>
      </c>
      <c r="D306" s="170" t="s">
        <v>176</v>
      </c>
      <c r="E306" s="170" t="s">
        <v>988</v>
      </c>
      <c r="F306" s="170" t="s">
        <v>74</v>
      </c>
      <c r="G306" s="176">
        <f t="shared" si="12"/>
        <v>302822.27201</v>
      </c>
      <c r="H306" s="171">
        <v>302822272.01</v>
      </c>
      <c r="I306" s="176">
        <f t="shared" si="13"/>
        <v>307729.27201</v>
      </c>
      <c r="J306" s="94">
        <v>307729272.01</v>
      </c>
    </row>
    <row r="307" spans="1:10" ht="76.5">
      <c r="A307" s="168">
        <f t="shared" si="14"/>
        <v>295</v>
      </c>
      <c r="B307" s="169" t="s">
        <v>573</v>
      </c>
      <c r="C307" s="170" t="s">
        <v>70</v>
      </c>
      <c r="D307" s="170" t="s">
        <v>176</v>
      </c>
      <c r="E307" s="170" t="s">
        <v>989</v>
      </c>
      <c r="F307" s="170" t="s">
        <v>74</v>
      </c>
      <c r="G307" s="176">
        <f t="shared" si="12"/>
        <v>63048.139149999995</v>
      </c>
      <c r="H307" s="171">
        <v>63048139.15</v>
      </c>
      <c r="I307" s="176">
        <f t="shared" si="13"/>
        <v>63048.139149999995</v>
      </c>
      <c r="J307" s="94">
        <v>63048139.15</v>
      </c>
    </row>
    <row r="308" spans="1:10" ht="25.5">
      <c r="A308" s="168">
        <f t="shared" si="14"/>
        <v>296</v>
      </c>
      <c r="B308" s="169" t="s">
        <v>517</v>
      </c>
      <c r="C308" s="170" t="s">
        <v>70</v>
      </c>
      <c r="D308" s="170" t="s">
        <v>176</v>
      </c>
      <c r="E308" s="170" t="s">
        <v>989</v>
      </c>
      <c r="F308" s="170" t="s">
        <v>377</v>
      </c>
      <c r="G308" s="176">
        <f t="shared" si="12"/>
        <v>63048.139149999995</v>
      </c>
      <c r="H308" s="171">
        <v>63048139.15</v>
      </c>
      <c r="I308" s="176">
        <f t="shared" si="13"/>
        <v>63048.139149999995</v>
      </c>
      <c r="J308" s="94">
        <v>63048139.15</v>
      </c>
    </row>
    <row r="309" spans="1:10" ht="102">
      <c r="A309" s="168">
        <f t="shared" si="14"/>
        <v>297</v>
      </c>
      <c r="B309" s="169" t="s">
        <v>574</v>
      </c>
      <c r="C309" s="170" t="s">
        <v>70</v>
      </c>
      <c r="D309" s="170" t="s">
        <v>176</v>
      </c>
      <c r="E309" s="170" t="s">
        <v>990</v>
      </c>
      <c r="F309" s="170" t="s">
        <v>74</v>
      </c>
      <c r="G309" s="176">
        <f t="shared" si="12"/>
        <v>18574.16049</v>
      </c>
      <c r="H309" s="171">
        <v>18574160.49</v>
      </c>
      <c r="I309" s="176">
        <f t="shared" si="13"/>
        <v>18574.16049</v>
      </c>
      <c r="J309" s="94">
        <v>18574160.49</v>
      </c>
    </row>
    <row r="310" spans="1:10" ht="25.5">
      <c r="A310" s="168">
        <f t="shared" si="14"/>
        <v>298</v>
      </c>
      <c r="B310" s="169" t="s">
        <v>510</v>
      </c>
      <c r="C310" s="170" t="s">
        <v>70</v>
      </c>
      <c r="D310" s="170" t="s">
        <v>176</v>
      </c>
      <c r="E310" s="170" t="s">
        <v>990</v>
      </c>
      <c r="F310" s="170" t="s">
        <v>376</v>
      </c>
      <c r="G310" s="176">
        <f t="shared" si="12"/>
        <v>18574.16049</v>
      </c>
      <c r="H310" s="171">
        <v>18574160.49</v>
      </c>
      <c r="I310" s="176">
        <f t="shared" si="13"/>
        <v>18574.16049</v>
      </c>
      <c r="J310" s="94">
        <v>18574160.49</v>
      </c>
    </row>
    <row r="311" spans="1:10" ht="38.25">
      <c r="A311" s="168">
        <f t="shared" si="14"/>
        <v>299</v>
      </c>
      <c r="B311" s="169" t="s">
        <v>575</v>
      </c>
      <c r="C311" s="170" t="s">
        <v>70</v>
      </c>
      <c r="D311" s="170" t="s">
        <v>176</v>
      </c>
      <c r="E311" s="170" t="s">
        <v>991</v>
      </c>
      <c r="F311" s="170" t="s">
        <v>74</v>
      </c>
      <c r="G311" s="176">
        <f t="shared" si="12"/>
        <v>44174.739219999996</v>
      </c>
      <c r="H311" s="171">
        <v>44174739.22</v>
      </c>
      <c r="I311" s="176">
        <f t="shared" si="13"/>
        <v>44174.739219999996</v>
      </c>
      <c r="J311" s="94">
        <v>44174739.22</v>
      </c>
    </row>
    <row r="312" spans="1:10" ht="25.5">
      <c r="A312" s="168">
        <f t="shared" si="14"/>
        <v>300</v>
      </c>
      <c r="B312" s="169" t="s">
        <v>517</v>
      </c>
      <c r="C312" s="170" t="s">
        <v>70</v>
      </c>
      <c r="D312" s="170" t="s">
        <v>176</v>
      </c>
      <c r="E312" s="170" t="s">
        <v>991</v>
      </c>
      <c r="F312" s="170" t="s">
        <v>377</v>
      </c>
      <c r="G312" s="176">
        <f t="shared" si="12"/>
        <v>114.862</v>
      </c>
      <c r="H312" s="171">
        <v>114862</v>
      </c>
      <c r="I312" s="176">
        <f t="shared" si="13"/>
        <v>114.862</v>
      </c>
      <c r="J312" s="94">
        <v>114862</v>
      </c>
    </row>
    <row r="313" spans="1:10" ht="25.5">
      <c r="A313" s="168">
        <f t="shared" si="14"/>
        <v>301</v>
      </c>
      <c r="B313" s="169" t="s">
        <v>510</v>
      </c>
      <c r="C313" s="170" t="s">
        <v>70</v>
      </c>
      <c r="D313" s="170" t="s">
        <v>176</v>
      </c>
      <c r="E313" s="170" t="s">
        <v>991</v>
      </c>
      <c r="F313" s="170" t="s">
        <v>376</v>
      </c>
      <c r="G313" s="176">
        <f t="shared" si="12"/>
        <v>36901.94298</v>
      </c>
      <c r="H313" s="171">
        <v>36901942.98</v>
      </c>
      <c r="I313" s="176">
        <f t="shared" si="13"/>
        <v>36901.94298</v>
      </c>
      <c r="J313" s="94">
        <v>36901942.98</v>
      </c>
    </row>
    <row r="314" spans="1:10" ht="12.75">
      <c r="A314" s="168">
        <f t="shared" si="14"/>
        <v>302</v>
      </c>
      <c r="B314" s="169" t="s">
        <v>518</v>
      </c>
      <c r="C314" s="170" t="s">
        <v>70</v>
      </c>
      <c r="D314" s="170" t="s">
        <v>176</v>
      </c>
      <c r="E314" s="170" t="s">
        <v>991</v>
      </c>
      <c r="F314" s="170" t="s">
        <v>378</v>
      </c>
      <c r="G314" s="176">
        <f t="shared" si="12"/>
        <v>7157.9342400000005</v>
      </c>
      <c r="H314" s="171">
        <v>7157934.24</v>
      </c>
      <c r="I314" s="176">
        <f t="shared" si="13"/>
        <v>7157.9342400000005</v>
      </c>
      <c r="J314" s="94">
        <v>7157934.24</v>
      </c>
    </row>
    <row r="315" spans="1:10" ht="38.25">
      <c r="A315" s="168">
        <f t="shared" si="14"/>
        <v>303</v>
      </c>
      <c r="B315" s="169" t="s">
        <v>576</v>
      </c>
      <c r="C315" s="170" t="s">
        <v>70</v>
      </c>
      <c r="D315" s="170" t="s">
        <v>176</v>
      </c>
      <c r="E315" s="170" t="s">
        <v>992</v>
      </c>
      <c r="F315" s="170" t="s">
        <v>74</v>
      </c>
      <c r="G315" s="176">
        <f t="shared" si="12"/>
        <v>25679.773149999997</v>
      </c>
      <c r="H315" s="171">
        <v>25679773.15</v>
      </c>
      <c r="I315" s="176">
        <f t="shared" si="13"/>
        <v>25679.773149999997</v>
      </c>
      <c r="J315" s="94">
        <v>25679773.15</v>
      </c>
    </row>
    <row r="316" spans="1:10" ht="25.5">
      <c r="A316" s="168">
        <f t="shared" si="14"/>
        <v>304</v>
      </c>
      <c r="B316" s="169" t="s">
        <v>510</v>
      </c>
      <c r="C316" s="170" t="s">
        <v>70</v>
      </c>
      <c r="D316" s="170" t="s">
        <v>176</v>
      </c>
      <c r="E316" s="170" t="s">
        <v>992</v>
      </c>
      <c r="F316" s="170" t="s">
        <v>376</v>
      </c>
      <c r="G316" s="176">
        <f t="shared" si="12"/>
        <v>25679.773149999997</v>
      </c>
      <c r="H316" s="171">
        <v>25679773.15</v>
      </c>
      <c r="I316" s="176">
        <f t="shared" si="13"/>
        <v>25679.773149999997</v>
      </c>
      <c r="J316" s="94">
        <v>25679773.15</v>
      </c>
    </row>
    <row r="317" spans="1:10" ht="63.75">
      <c r="A317" s="168">
        <f t="shared" si="14"/>
        <v>305</v>
      </c>
      <c r="B317" s="169" t="s">
        <v>577</v>
      </c>
      <c r="C317" s="170" t="s">
        <v>70</v>
      </c>
      <c r="D317" s="170" t="s">
        <v>176</v>
      </c>
      <c r="E317" s="170" t="s">
        <v>993</v>
      </c>
      <c r="F317" s="170" t="s">
        <v>74</v>
      </c>
      <c r="G317" s="176">
        <f t="shared" si="12"/>
        <v>21000</v>
      </c>
      <c r="H317" s="171">
        <v>21000000</v>
      </c>
      <c r="I317" s="176">
        <f t="shared" si="13"/>
        <v>21000</v>
      </c>
      <c r="J317" s="94">
        <v>21000000</v>
      </c>
    </row>
    <row r="318" spans="1:10" ht="25.5">
      <c r="A318" s="168">
        <f t="shared" si="14"/>
        <v>306</v>
      </c>
      <c r="B318" s="169" t="s">
        <v>510</v>
      </c>
      <c r="C318" s="170" t="s">
        <v>70</v>
      </c>
      <c r="D318" s="170" t="s">
        <v>176</v>
      </c>
      <c r="E318" s="170" t="s">
        <v>993</v>
      </c>
      <c r="F318" s="170" t="s">
        <v>376</v>
      </c>
      <c r="G318" s="176">
        <f t="shared" si="12"/>
        <v>21000</v>
      </c>
      <c r="H318" s="171">
        <v>21000000</v>
      </c>
      <c r="I318" s="176">
        <f t="shared" si="13"/>
        <v>21000</v>
      </c>
      <c r="J318" s="94">
        <v>21000000</v>
      </c>
    </row>
    <row r="319" spans="1:10" ht="102">
      <c r="A319" s="168">
        <f t="shared" si="14"/>
        <v>307</v>
      </c>
      <c r="B319" s="169" t="s">
        <v>691</v>
      </c>
      <c r="C319" s="170" t="s">
        <v>70</v>
      </c>
      <c r="D319" s="170" t="s">
        <v>176</v>
      </c>
      <c r="E319" s="170" t="s">
        <v>994</v>
      </c>
      <c r="F319" s="170" t="s">
        <v>74</v>
      </c>
      <c r="G319" s="176">
        <f t="shared" si="12"/>
        <v>745.46</v>
      </c>
      <c r="H319" s="171">
        <v>745460</v>
      </c>
      <c r="I319" s="176">
        <f t="shared" si="13"/>
        <v>745.46</v>
      </c>
      <c r="J319" s="94">
        <v>745460</v>
      </c>
    </row>
    <row r="320" spans="1:10" ht="25.5">
      <c r="A320" s="168">
        <f t="shared" si="14"/>
        <v>308</v>
      </c>
      <c r="B320" s="169" t="s">
        <v>510</v>
      </c>
      <c r="C320" s="170" t="s">
        <v>70</v>
      </c>
      <c r="D320" s="170" t="s">
        <v>176</v>
      </c>
      <c r="E320" s="170" t="s">
        <v>994</v>
      </c>
      <c r="F320" s="170" t="s">
        <v>376</v>
      </c>
      <c r="G320" s="176">
        <f t="shared" si="12"/>
        <v>745.46</v>
      </c>
      <c r="H320" s="171">
        <v>745460</v>
      </c>
      <c r="I320" s="176">
        <f t="shared" si="13"/>
        <v>745.46</v>
      </c>
      <c r="J320" s="94">
        <v>745460</v>
      </c>
    </row>
    <row r="321" spans="1:10" ht="89.25">
      <c r="A321" s="168">
        <f t="shared" si="14"/>
        <v>309</v>
      </c>
      <c r="B321" s="169" t="s">
        <v>995</v>
      </c>
      <c r="C321" s="170" t="s">
        <v>70</v>
      </c>
      <c r="D321" s="170" t="s">
        <v>176</v>
      </c>
      <c r="E321" s="170" t="s">
        <v>996</v>
      </c>
      <c r="F321" s="170" t="s">
        <v>74</v>
      </c>
      <c r="G321" s="176">
        <f t="shared" si="12"/>
        <v>126289</v>
      </c>
      <c r="H321" s="171">
        <v>126289000</v>
      </c>
      <c r="I321" s="176">
        <f t="shared" si="13"/>
        <v>131112</v>
      </c>
      <c r="J321" s="94">
        <v>131112000</v>
      </c>
    </row>
    <row r="322" spans="1:10" ht="25.5">
      <c r="A322" s="168">
        <f t="shared" si="14"/>
        <v>310</v>
      </c>
      <c r="B322" s="169" t="s">
        <v>517</v>
      </c>
      <c r="C322" s="170" t="s">
        <v>70</v>
      </c>
      <c r="D322" s="170" t="s">
        <v>176</v>
      </c>
      <c r="E322" s="170" t="s">
        <v>996</v>
      </c>
      <c r="F322" s="170" t="s">
        <v>377</v>
      </c>
      <c r="G322" s="176">
        <f t="shared" si="12"/>
        <v>126289</v>
      </c>
      <c r="H322" s="171">
        <v>126289000</v>
      </c>
      <c r="I322" s="176">
        <f t="shared" si="13"/>
        <v>131112</v>
      </c>
      <c r="J322" s="94">
        <v>131112000</v>
      </c>
    </row>
    <row r="323" spans="1:10" ht="89.25">
      <c r="A323" s="168">
        <f t="shared" si="14"/>
        <v>311</v>
      </c>
      <c r="B323" s="169" t="s">
        <v>997</v>
      </c>
      <c r="C323" s="170" t="s">
        <v>70</v>
      </c>
      <c r="D323" s="170" t="s">
        <v>176</v>
      </c>
      <c r="E323" s="170" t="s">
        <v>998</v>
      </c>
      <c r="F323" s="170" t="s">
        <v>74</v>
      </c>
      <c r="G323" s="176">
        <f t="shared" si="12"/>
        <v>2111</v>
      </c>
      <c r="H323" s="171">
        <v>2111000</v>
      </c>
      <c r="I323" s="176">
        <f t="shared" si="13"/>
        <v>2195</v>
      </c>
      <c r="J323" s="94">
        <v>2195000</v>
      </c>
    </row>
    <row r="324" spans="1:10" ht="25.5">
      <c r="A324" s="168">
        <f t="shared" si="14"/>
        <v>312</v>
      </c>
      <c r="B324" s="169" t="s">
        <v>510</v>
      </c>
      <c r="C324" s="170" t="s">
        <v>70</v>
      </c>
      <c r="D324" s="170" t="s">
        <v>176</v>
      </c>
      <c r="E324" s="170" t="s">
        <v>998</v>
      </c>
      <c r="F324" s="170" t="s">
        <v>376</v>
      </c>
      <c r="G324" s="176">
        <f t="shared" si="12"/>
        <v>2111</v>
      </c>
      <c r="H324" s="171">
        <v>2111000</v>
      </c>
      <c r="I324" s="176">
        <f t="shared" si="13"/>
        <v>2195</v>
      </c>
      <c r="J324" s="94">
        <v>2195000</v>
      </c>
    </row>
    <row r="325" spans="1:10" ht="25.5">
      <c r="A325" s="168">
        <f t="shared" si="14"/>
        <v>313</v>
      </c>
      <c r="B325" s="169" t="s">
        <v>1237</v>
      </c>
      <c r="C325" s="170" t="s">
        <v>70</v>
      </c>
      <c r="D325" s="170" t="s">
        <v>176</v>
      </c>
      <c r="E325" s="170" t="s">
        <v>1190</v>
      </c>
      <c r="F325" s="170" t="s">
        <v>74</v>
      </c>
      <c r="G325" s="176">
        <f t="shared" si="12"/>
        <v>1200</v>
      </c>
      <c r="H325" s="171">
        <v>1200000</v>
      </c>
      <c r="I325" s="176">
        <f t="shared" si="13"/>
        <v>1200</v>
      </c>
      <c r="J325" s="94">
        <v>1200000</v>
      </c>
    </row>
    <row r="326" spans="1:10" ht="12.75">
      <c r="A326" s="168">
        <f t="shared" si="14"/>
        <v>314</v>
      </c>
      <c r="B326" s="169" t="s">
        <v>520</v>
      </c>
      <c r="C326" s="170" t="s">
        <v>70</v>
      </c>
      <c r="D326" s="170" t="s">
        <v>176</v>
      </c>
      <c r="E326" s="170" t="s">
        <v>1190</v>
      </c>
      <c r="F326" s="170" t="s">
        <v>379</v>
      </c>
      <c r="G326" s="176">
        <f t="shared" si="12"/>
        <v>1200</v>
      </c>
      <c r="H326" s="171">
        <v>1200000</v>
      </c>
      <c r="I326" s="176">
        <f t="shared" si="13"/>
        <v>1200</v>
      </c>
      <c r="J326" s="94">
        <v>1200000</v>
      </c>
    </row>
    <row r="327" spans="1:10" ht="38.25">
      <c r="A327" s="168">
        <f t="shared" si="14"/>
        <v>315</v>
      </c>
      <c r="B327" s="169" t="s">
        <v>578</v>
      </c>
      <c r="C327" s="170" t="s">
        <v>70</v>
      </c>
      <c r="D327" s="170" t="s">
        <v>176</v>
      </c>
      <c r="E327" s="170" t="s">
        <v>999</v>
      </c>
      <c r="F327" s="170" t="s">
        <v>74</v>
      </c>
      <c r="G327" s="176">
        <f t="shared" si="12"/>
        <v>3826.3643399999996</v>
      </c>
      <c r="H327" s="171">
        <v>3826364.34</v>
      </c>
      <c r="I327" s="176">
        <f t="shared" si="13"/>
        <v>3826.3643399999996</v>
      </c>
      <c r="J327" s="94">
        <v>3826364.34</v>
      </c>
    </row>
    <row r="328" spans="1:10" ht="76.5">
      <c r="A328" s="168">
        <f t="shared" si="14"/>
        <v>316</v>
      </c>
      <c r="B328" s="169" t="s">
        <v>579</v>
      </c>
      <c r="C328" s="170" t="s">
        <v>70</v>
      </c>
      <c r="D328" s="170" t="s">
        <v>176</v>
      </c>
      <c r="E328" s="170" t="s">
        <v>1000</v>
      </c>
      <c r="F328" s="170" t="s">
        <v>74</v>
      </c>
      <c r="G328" s="176">
        <f t="shared" si="12"/>
        <v>1807.45994</v>
      </c>
      <c r="H328" s="171">
        <v>1807459.94</v>
      </c>
      <c r="I328" s="176">
        <f t="shared" si="13"/>
        <v>1807.45994</v>
      </c>
      <c r="J328" s="94">
        <v>1807459.94</v>
      </c>
    </row>
    <row r="329" spans="1:10" ht="25.5">
      <c r="A329" s="168">
        <f t="shared" si="14"/>
        <v>317</v>
      </c>
      <c r="B329" s="169" t="s">
        <v>517</v>
      </c>
      <c r="C329" s="170" t="s">
        <v>70</v>
      </c>
      <c r="D329" s="170" t="s">
        <v>176</v>
      </c>
      <c r="E329" s="170" t="s">
        <v>1000</v>
      </c>
      <c r="F329" s="170" t="s">
        <v>377</v>
      </c>
      <c r="G329" s="176">
        <f t="shared" si="12"/>
        <v>1807.45994</v>
      </c>
      <c r="H329" s="171">
        <v>1807459.94</v>
      </c>
      <c r="I329" s="176">
        <f t="shared" si="13"/>
        <v>1807.45994</v>
      </c>
      <c r="J329" s="94">
        <v>1807459.94</v>
      </c>
    </row>
    <row r="330" spans="1:10" ht="114.75">
      <c r="A330" s="168">
        <f t="shared" si="14"/>
        <v>318</v>
      </c>
      <c r="B330" s="169" t="s">
        <v>580</v>
      </c>
      <c r="C330" s="170" t="s">
        <v>70</v>
      </c>
      <c r="D330" s="170" t="s">
        <v>176</v>
      </c>
      <c r="E330" s="170" t="s">
        <v>1001</v>
      </c>
      <c r="F330" s="170" t="s">
        <v>74</v>
      </c>
      <c r="G330" s="176">
        <f t="shared" si="12"/>
        <v>264.46</v>
      </c>
      <c r="H330" s="171">
        <v>264460</v>
      </c>
      <c r="I330" s="176">
        <f t="shared" si="13"/>
        <v>264.46</v>
      </c>
      <c r="J330" s="94">
        <v>264460</v>
      </c>
    </row>
    <row r="331" spans="1:10" ht="25.5">
      <c r="A331" s="168">
        <f t="shared" si="14"/>
        <v>319</v>
      </c>
      <c r="B331" s="169" t="s">
        <v>510</v>
      </c>
      <c r="C331" s="170" t="s">
        <v>70</v>
      </c>
      <c r="D331" s="170" t="s">
        <v>176</v>
      </c>
      <c r="E331" s="170" t="s">
        <v>1001</v>
      </c>
      <c r="F331" s="170" t="s">
        <v>376</v>
      </c>
      <c r="G331" s="176">
        <f t="shared" si="12"/>
        <v>264.46</v>
      </c>
      <c r="H331" s="171">
        <v>264460</v>
      </c>
      <c r="I331" s="176">
        <f t="shared" si="13"/>
        <v>264.46</v>
      </c>
      <c r="J331" s="94">
        <v>264460</v>
      </c>
    </row>
    <row r="332" spans="1:10" ht="38.25">
      <c r="A332" s="168">
        <f t="shared" si="14"/>
        <v>320</v>
      </c>
      <c r="B332" s="169" t="s">
        <v>581</v>
      </c>
      <c r="C332" s="170" t="s">
        <v>70</v>
      </c>
      <c r="D332" s="170" t="s">
        <v>176</v>
      </c>
      <c r="E332" s="170" t="s">
        <v>1002</v>
      </c>
      <c r="F332" s="170" t="s">
        <v>74</v>
      </c>
      <c r="G332" s="176">
        <f t="shared" si="12"/>
        <v>1074.4443999999999</v>
      </c>
      <c r="H332" s="171">
        <v>1074444.4</v>
      </c>
      <c r="I332" s="176">
        <f t="shared" si="13"/>
        <v>1074.4443999999999</v>
      </c>
      <c r="J332" s="94">
        <v>1074444.4</v>
      </c>
    </row>
    <row r="333" spans="1:10" ht="25.5">
      <c r="A333" s="168">
        <f t="shared" si="14"/>
        <v>321</v>
      </c>
      <c r="B333" s="169" t="s">
        <v>517</v>
      </c>
      <c r="C333" s="170" t="s">
        <v>70</v>
      </c>
      <c r="D333" s="170" t="s">
        <v>176</v>
      </c>
      <c r="E333" s="170" t="s">
        <v>1002</v>
      </c>
      <c r="F333" s="170" t="s">
        <v>377</v>
      </c>
      <c r="G333" s="176">
        <f aca="true" t="shared" si="15" ref="G333:G396">H333/1000</f>
        <v>2.22</v>
      </c>
      <c r="H333" s="171">
        <v>2220</v>
      </c>
      <c r="I333" s="176">
        <f aca="true" t="shared" si="16" ref="I333:I396">J333/1000</f>
        <v>2.22</v>
      </c>
      <c r="J333" s="94">
        <v>2220</v>
      </c>
    </row>
    <row r="334" spans="1:10" ht="25.5">
      <c r="A334" s="168">
        <f aca="true" t="shared" si="17" ref="A334:A397">1+A333</f>
        <v>322</v>
      </c>
      <c r="B334" s="169" t="s">
        <v>510</v>
      </c>
      <c r="C334" s="170" t="s">
        <v>70</v>
      </c>
      <c r="D334" s="170" t="s">
        <v>176</v>
      </c>
      <c r="E334" s="170" t="s">
        <v>1002</v>
      </c>
      <c r="F334" s="170" t="s">
        <v>376</v>
      </c>
      <c r="G334" s="176">
        <f t="shared" si="15"/>
        <v>1007.2244000000001</v>
      </c>
      <c r="H334" s="171">
        <v>1007224.4</v>
      </c>
      <c r="I334" s="176">
        <f t="shared" si="16"/>
        <v>1007.2244000000001</v>
      </c>
      <c r="J334" s="94">
        <v>1007224.4</v>
      </c>
    </row>
    <row r="335" spans="1:10" ht="12.75">
      <c r="A335" s="168">
        <f t="shared" si="17"/>
        <v>323</v>
      </c>
      <c r="B335" s="169" t="s">
        <v>518</v>
      </c>
      <c r="C335" s="170" t="s">
        <v>70</v>
      </c>
      <c r="D335" s="170" t="s">
        <v>176</v>
      </c>
      <c r="E335" s="170" t="s">
        <v>1002</v>
      </c>
      <c r="F335" s="170" t="s">
        <v>378</v>
      </c>
      <c r="G335" s="176">
        <f t="shared" si="15"/>
        <v>65</v>
      </c>
      <c r="H335" s="171">
        <v>65000</v>
      </c>
      <c r="I335" s="176">
        <f t="shared" si="16"/>
        <v>65</v>
      </c>
      <c r="J335" s="94">
        <v>65000</v>
      </c>
    </row>
    <row r="336" spans="1:10" ht="25.5">
      <c r="A336" s="168">
        <f t="shared" si="17"/>
        <v>324</v>
      </c>
      <c r="B336" s="169" t="s">
        <v>582</v>
      </c>
      <c r="C336" s="170" t="s">
        <v>70</v>
      </c>
      <c r="D336" s="170" t="s">
        <v>176</v>
      </c>
      <c r="E336" s="170" t="s">
        <v>1003</v>
      </c>
      <c r="F336" s="170" t="s">
        <v>74</v>
      </c>
      <c r="G336" s="176">
        <f t="shared" si="15"/>
        <v>680</v>
      </c>
      <c r="H336" s="171">
        <v>680000</v>
      </c>
      <c r="I336" s="176">
        <f t="shared" si="16"/>
        <v>680</v>
      </c>
      <c r="J336" s="94">
        <v>680000</v>
      </c>
    </row>
    <row r="337" spans="1:10" ht="25.5">
      <c r="A337" s="168">
        <f t="shared" si="17"/>
        <v>325</v>
      </c>
      <c r="B337" s="169" t="s">
        <v>510</v>
      </c>
      <c r="C337" s="170" t="s">
        <v>70</v>
      </c>
      <c r="D337" s="170" t="s">
        <v>176</v>
      </c>
      <c r="E337" s="170" t="s">
        <v>1003</v>
      </c>
      <c r="F337" s="170" t="s">
        <v>376</v>
      </c>
      <c r="G337" s="176">
        <f t="shared" si="15"/>
        <v>680</v>
      </c>
      <c r="H337" s="171">
        <v>680000</v>
      </c>
      <c r="I337" s="176">
        <f t="shared" si="16"/>
        <v>680</v>
      </c>
      <c r="J337" s="94">
        <v>680000</v>
      </c>
    </row>
    <row r="338" spans="1:10" ht="12.75">
      <c r="A338" s="168">
        <f t="shared" si="17"/>
        <v>326</v>
      </c>
      <c r="B338" s="169" t="s">
        <v>755</v>
      </c>
      <c r="C338" s="170" t="s">
        <v>70</v>
      </c>
      <c r="D338" s="170" t="s">
        <v>177</v>
      </c>
      <c r="E338" s="170" t="s">
        <v>844</v>
      </c>
      <c r="F338" s="170" t="s">
        <v>74</v>
      </c>
      <c r="G338" s="176">
        <f t="shared" si="15"/>
        <v>302485.28095</v>
      </c>
      <c r="H338" s="171">
        <v>302485280.95</v>
      </c>
      <c r="I338" s="176">
        <f t="shared" si="16"/>
        <v>306898.28095</v>
      </c>
      <c r="J338" s="94">
        <v>306898280.95</v>
      </c>
    </row>
    <row r="339" spans="1:10" ht="38.25">
      <c r="A339" s="168">
        <f t="shared" si="17"/>
        <v>327</v>
      </c>
      <c r="B339" s="169" t="s">
        <v>689</v>
      </c>
      <c r="C339" s="170" t="s">
        <v>70</v>
      </c>
      <c r="D339" s="170" t="s">
        <v>177</v>
      </c>
      <c r="E339" s="170" t="s">
        <v>987</v>
      </c>
      <c r="F339" s="170" t="s">
        <v>74</v>
      </c>
      <c r="G339" s="176">
        <f t="shared" si="15"/>
        <v>302485.28095</v>
      </c>
      <c r="H339" s="171">
        <v>302485280.95</v>
      </c>
      <c r="I339" s="176">
        <f t="shared" si="16"/>
        <v>306898.28095</v>
      </c>
      <c r="J339" s="94">
        <v>306898280.95</v>
      </c>
    </row>
    <row r="340" spans="1:10" ht="38.25">
      <c r="A340" s="168">
        <f t="shared" si="17"/>
        <v>328</v>
      </c>
      <c r="B340" s="169" t="s">
        <v>578</v>
      </c>
      <c r="C340" s="170" t="s">
        <v>70</v>
      </c>
      <c r="D340" s="170" t="s">
        <v>177</v>
      </c>
      <c r="E340" s="170" t="s">
        <v>999</v>
      </c>
      <c r="F340" s="170" t="s">
        <v>74</v>
      </c>
      <c r="G340" s="176">
        <f t="shared" si="15"/>
        <v>302485.28095</v>
      </c>
      <c r="H340" s="171">
        <v>302485280.95</v>
      </c>
      <c r="I340" s="176">
        <f t="shared" si="16"/>
        <v>306898.28095</v>
      </c>
      <c r="J340" s="94">
        <v>306898280.95</v>
      </c>
    </row>
    <row r="341" spans="1:10" ht="76.5">
      <c r="A341" s="168">
        <f t="shared" si="17"/>
        <v>329</v>
      </c>
      <c r="B341" s="169" t="s">
        <v>579</v>
      </c>
      <c r="C341" s="170" t="s">
        <v>70</v>
      </c>
      <c r="D341" s="170" t="s">
        <v>177</v>
      </c>
      <c r="E341" s="170" t="s">
        <v>1000</v>
      </c>
      <c r="F341" s="170" t="s">
        <v>74</v>
      </c>
      <c r="G341" s="176">
        <f t="shared" si="15"/>
        <v>54175.57269</v>
      </c>
      <c r="H341" s="171">
        <v>54175572.69</v>
      </c>
      <c r="I341" s="176">
        <f t="shared" si="16"/>
        <v>54175.57269</v>
      </c>
      <c r="J341" s="94">
        <v>54175572.69</v>
      </c>
    </row>
    <row r="342" spans="1:10" ht="25.5">
      <c r="A342" s="168">
        <f t="shared" si="17"/>
        <v>330</v>
      </c>
      <c r="B342" s="169" t="s">
        <v>517</v>
      </c>
      <c r="C342" s="170" t="s">
        <v>70</v>
      </c>
      <c r="D342" s="170" t="s">
        <v>177</v>
      </c>
      <c r="E342" s="170" t="s">
        <v>1000</v>
      </c>
      <c r="F342" s="170" t="s">
        <v>377</v>
      </c>
      <c r="G342" s="176">
        <f t="shared" si="15"/>
        <v>54175.57269</v>
      </c>
      <c r="H342" s="171">
        <v>54175572.69</v>
      </c>
      <c r="I342" s="176">
        <f t="shared" si="16"/>
        <v>54175.57269</v>
      </c>
      <c r="J342" s="94">
        <v>54175572.69</v>
      </c>
    </row>
    <row r="343" spans="1:10" ht="114.75">
      <c r="A343" s="168">
        <f t="shared" si="17"/>
        <v>331</v>
      </c>
      <c r="B343" s="169" t="s">
        <v>580</v>
      </c>
      <c r="C343" s="170" t="s">
        <v>70</v>
      </c>
      <c r="D343" s="170" t="s">
        <v>177</v>
      </c>
      <c r="E343" s="170" t="s">
        <v>1001</v>
      </c>
      <c r="F343" s="170" t="s">
        <v>74</v>
      </c>
      <c r="G343" s="176">
        <f t="shared" si="15"/>
        <v>11687.55187</v>
      </c>
      <c r="H343" s="171">
        <v>11687551.87</v>
      </c>
      <c r="I343" s="176">
        <f t="shared" si="16"/>
        <v>11687.55187</v>
      </c>
      <c r="J343" s="94">
        <v>11687551.87</v>
      </c>
    </row>
    <row r="344" spans="1:10" ht="25.5">
      <c r="A344" s="168">
        <f t="shared" si="17"/>
        <v>332</v>
      </c>
      <c r="B344" s="169" t="s">
        <v>510</v>
      </c>
      <c r="C344" s="170" t="s">
        <v>70</v>
      </c>
      <c r="D344" s="170" t="s">
        <v>177</v>
      </c>
      <c r="E344" s="170" t="s">
        <v>1001</v>
      </c>
      <c r="F344" s="170" t="s">
        <v>376</v>
      </c>
      <c r="G344" s="176">
        <f t="shared" si="15"/>
        <v>11687.55187</v>
      </c>
      <c r="H344" s="171">
        <v>11687551.87</v>
      </c>
      <c r="I344" s="176">
        <f t="shared" si="16"/>
        <v>11687.55187</v>
      </c>
      <c r="J344" s="94">
        <v>11687551.87</v>
      </c>
    </row>
    <row r="345" spans="1:10" ht="38.25">
      <c r="A345" s="168">
        <f t="shared" si="17"/>
        <v>333</v>
      </c>
      <c r="B345" s="169" t="s">
        <v>581</v>
      </c>
      <c r="C345" s="170" t="s">
        <v>70</v>
      </c>
      <c r="D345" s="170" t="s">
        <v>177</v>
      </c>
      <c r="E345" s="170" t="s">
        <v>1002</v>
      </c>
      <c r="F345" s="170" t="s">
        <v>74</v>
      </c>
      <c r="G345" s="176">
        <f t="shared" si="15"/>
        <v>38129.52447</v>
      </c>
      <c r="H345" s="171">
        <v>38129524.47</v>
      </c>
      <c r="I345" s="176">
        <f t="shared" si="16"/>
        <v>38129.52447</v>
      </c>
      <c r="J345" s="94">
        <v>38129524.47</v>
      </c>
    </row>
    <row r="346" spans="1:10" ht="25.5">
      <c r="A346" s="168">
        <f t="shared" si="17"/>
        <v>334</v>
      </c>
      <c r="B346" s="169" t="s">
        <v>517</v>
      </c>
      <c r="C346" s="170" t="s">
        <v>70</v>
      </c>
      <c r="D346" s="170" t="s">
        <v>177</v>
      </c>
      <c r="E346" s="170" t="s">
        <v>1002</v>
      </c>
      <c r="F346" s="170" t="s">
        <v>377</v>
      </c>
      <c r="G346" s="176">
        <f t="shared" si="15"/>
        <v>47.3</v>
      </c>
      <c r="H346" s="171">
        <v>47300</v>
      </c>
      <c r="I346" s="176">
        <f t="shared" si="16"/>
        <v>47.3</v>
      </c>
      <c r="J346" s="94">
        <v>47300</v>
      </c>
    </row>
    <row r="347" spans="1:10" ht="25.5">
      <c r="A347" s="168">
        <f t="shared" si="17"/>
        <v>335</v>
      </c>
      <c r="B347" s="169" t="s">
        <v>510</v>
      </c>
      <c r="C347" s="170" t="s">
        <v>70</v>
      </c>
      <c r="D347" s="170" t="s">
        <v>177</v>
      </c>
      <c r="E347" s="170" t="s">
        <v>1002</v>
      </c>
      <c r="F347" s="170" t="s">
        <v>376</v>
      </c>
      <c r="G347" s="176">
        <f t="shared" si="15"/>
        <v>34848.788049999996</v>
      </c>
      <c r="H347" s="171">
        <v>34848788.05</v>
      </c>
      <c r="I347" s="176">
        <f t="shared" si="16"/>
        <v>34848.788049999996</v>
      </c>
      <c r="J347" s="94">
        <v>34848788.05</v>
      </c>
    </row>
    <row r="348" spans="1:10" ht="12.75">
      <c r="A348" s="168">
        <f t="shared" si="17"/>
        <v>336</v>
      </c>
      <c r="B348" s="169" t="s">
        <v>518</v>
      </c>
      <c r="C348" s="170" t="s">
        <v>70</v>
      </c>
      <c r="D348" s="170" t="s">
        <v>177</v>
      </c>
      <c r="E348" s="170" t="s">
        <v>1002</v>
      </c>
      <c r="F348" s="170" t="s">
        <v>378</v>
      </c>
      <c r="G348" s="176">
        <f t="shared" si="15"/>
        <v>3233.43642</v>
      </c>
      <c r="H348" s="171">
        <v>3233436.42</v>
      </c>
      <c r="I348" s="176">
        <f t="shared" si="16"/>
        <v>3233.43642</v>
      </c>
      <c r="J348" s="94">
        <v>3233436.42</v>
      </c>
    </row>
    <row r="349" spans="1:10" ht="25.5">
      <c r="A349" s="168">
        <f t="shared" si="17"/>
        <v>337</v>
      </c>
      <c r="B349" s="169" t="s">
        <v>582</v>
      </c>
      <c r="C349" s="170" t="s">
        <v>70</v>
      </c>
      <c r="D349" s="170" t="s">
        <v>177</v>
      </c>
      <c r="E349" s="170" t="s">
        <v>1003</v>
      </c>
      <c r="F349" s="170" t="s">
        <v>74</v>
      </c>
      <c r="G349" s="176">
        <f t="shared" si="15"/>
        <v>1929</v>
      </c>
      <c r="H349" s="171">
        <v>1929000</v>
      </c>
      <c r="I349" s="176">
        <f t="shared" si="16"/>
        <v>1929</v>
      </c>
      <c r="J349" s="94">
        <v>1929000</v>
      </c>
    </row>
    <row r="350" spans="1:10" ht="25.5">
      <c r="A350" s="168">
        <f t="shared" si="17"/>
        <v>338</v>
      </c>
      <c r="B350" s="169" t="s">
        <v>510</v>
      </c>
      <c r="C350" s="170" t="s">
        <v>70</v>
      </c>
      <c r="D350" s="170" t="s">
        <v>177</v>
      </c>
      <c r="E350" s="170" t="s">
        <v>1003</v>
      </c>
      <c r="F350" s="170" t="s">
        <v>376</v>
      </c>
      <c r="G350" s="176">
        <f t="shared" si="15"/>
        <v>1929</v>
      </c>
      <c r="H350" s="171">
        <v>1929000</v>
      </c>
      <c r="I350" s="176">
        <f t="shared" si="16"/>
        <v>1929</v>
      </c>
      <c r="J350" s="94">
        <v>1929000</v>
      </c>
    </row>
    <row r="351" spans="1:10" ht="63.75">
      <c r="A351" s="168">
        <f t="shared" si="17"/>
        <v>339</v>
      </c>
      <c r="B351" s="169" t="s">
        <v>583</v>
      </c>
      <c r="C351" s="170" t="s">
        <v>70</v>
      </c>
      <c r="D351" s="170" t="s">
        <v>177</v>
      </c>
      <c r="E351" s="170" t="s">
        <v>1004</v>
      </c>
      <c r="F351" s="170" t="s">
        <v>74</v>
      </c>
      <c r="G351" s="176">
        <f t="shared" si="15"/>
        <v>5801.4919199999995</v>
      </c>
      <c r="H351" s="171">
        <v>5801491.92</v>
      </c>
      <c r="I351" s="176">
        <f t="shared" si="16"/>
        <v>5801.4919199999995</v>
      </c>
      <c r="J351" s="94">
        <v>5801491.92</v>
      </c>
    </row>
    <row r="352" spans="1:10" ht="25.5">
      <c r="A352" s="168">
        <f t="shared" si="17"/>
        <v>340</v>
      </c>
      <c r="B352" s="169" t="s">
        <v>510</v>
      </c>
      <c r="C352" s="170" t="s">
        <v>70</v>
      </c>
      <c r="D352" s="170" t="s">
        <v>177</v>
      </c>
      <c r="E352" s="170" t="s">
        <v>1004</v>
      </c>
      <c r="F352" s="170" t="s">
        <v>376</v>
      </c>
      <c r="G352" s="176">
        <f t="shared" si="15"/>
        <v>5801.4919199999995</v>
      </c>
      <c r="H352" s="171">
        <v>5801491.92</v>
      </c>
      <c r="I352" s="176">
        <f t="shared" si="16"/>
        <v>5801.4919199999995</v>
      </c>
      <c r="J352" s="94">
        <v>5801491.92</v>
      </c>
    </row>
    <row r="353" spans="1:10" ht="63.75">
      <c r="A353" s="168">
        <f t="shared" si="17"/>
        <v>341</v>
      </c>
      <c r="B353" s="169" t="s">
        <v>692</v>
      </c>
      <c r="C353" s="170" t="s">
        <v>70</v>
      </c>
      <c r="D353" s="170" t="s">
        <v>177</v>
      </c>
      <c r="E353" s="170" t="s">
        <v>1005</v>
      </c>
      <c r="F353" s="170" t="s">
        <v>74</v>
      </c>
      <c r="G353" s="176">
        <f t="shared" si="15"/>
        <v>27729.4</v>
      </c>
      <c r="H353" s="171">
        <v>27729400</v>
      </c>
      <c r="I353" s="176">
        <f t="shared" si="16"/>
        <v>27729.4</v>
      </c>
      <c r="J353" s="94">
        <v>27729400</v>
      </c>
    </row>
    <row r="354" spans="1:10" ht="25.5">
      <c r="A354" s="168">
        <f t="shared" si="17"/>
        <v>342</v>
      </c>
      <c r="B354" s="169" t="s">
        <v>510</v>
      </c>
      <c r="C354" s="170" t="s">
        <v>70</v>
      </c>
      <c r="D354" s="170" t="s">
        <v>177</v>
      </c>
      <c r="E354" s="170" t="s">
        <v>1005</v>
      </c>
      <c r="F354" s="170" t="s">
        <v>376</v>
      </c>
      <c r="G354" s="176">
        <f t="shared" si="15"/>
        <v>27729.4</v>
      </c>
      <c r="H354" s="171">
        <v>27729400</v>
      </c>
      <c r="I354" s="176">
        <f t="shared" si="16"/>
        <v>27729.4</v>
      </c>
      <c r="J354" s="94">
        <v>27729400</v>
      </c>
    </row>
    <row r="355" spans="1:10" ht="51">
      <c r="A355" s="168">
        <f t="shared" si="17"/>
        <v>343</v>
      </c>
      <c r="B355" s="169" t="s">
        <v>1006</v>
      </c>
      <c r="C355" s="170" t="s">
        <v>70</v>
      </c>
      <c r="D355" s="170" t="s">
        <v>177</v>
      </c>
      <c r="E355" s="170" t="s">
        <v>1007</v>
      </c>
      <c r="F355" s="170" t="s">
        <v>74</v>
      </c>
      <c r="G355" s="176">
        <f t="shared" si="15"/>
        <v>3000</v>
      </c>
      <c r="H355" s="171">
        <v>3000000</v>
      </c>
      <c r="I355" s="176">
        <f t="shared" si="16"/>
        <v>3000</v>
      </c>
      <c r="J355" s="94">
        <v>3000000</v>
      </c>
    </row>
    <row r="356" spans="1:10" ht="25.5">
      <c r="A356" s="168">
        <f t="shared" si="17"/>
        <v>344</v>
      </c>
      <c r="B356" s="169" t="s">
        <v>510</v>
      </c>
      <c r="C356" s="170" t="s">
        <v>70</v>
      </c>
      <c r="D356" s="170" t="s">
        <v>177</v>
      </c>
      <c r="E356" s="170" t="s">
        <v>1007</v>
      </c>
      <c r="F356" s="170" t="s">
        <v>376</v>
      </c>
      <c r="G356" s="176">
        <f t="shared" si="15"/>
        <v>3000</v>
      </c>
      <c r="H356" s="171">
        <v>3000000</v>
      </c>
      <c r="I356" s="176">
        <f t="shared" si="16"/>
        <v>3000</v>
      </c>
      <c r="J356" s="94">
        <v>3000000</v>
      </c>
    </row>
    <row r="357" spans="1:10" ht="102">
      <c r="A357" s="168">
        <f t="shared" si="17"/>
        <v>345</v>
      </c>
      <c r="B357" s="169" t="s">
        <v>693</v>
      </c>
      <c r="C357" s="170" t="s">
        <v>70</v>
      </c>
      <c r="D357" s="170" t="s">
        <v>177</v>
      </c>
      <c r="E357" s="170" t="s">
        <v>1008</v>
      </c>
      <c r="F357" s="170" t="s">
        <v>74</v>
      </c>
      <c r="G357" s="176">
        <f t="shared" si="15"/>
        <v>545.74</v>
      </c>
      <c r="H357" s="171">
        <v>545740</v>
      </c>
      <c r="I357" s="176">
        <f t="shared" si="16"/>
        <v>545.74</v>
      </c>
      <c r="J357" s="94">
        <v>545740</v>
      </c>
    </row>
    <row r="358" spans="1:10" ht="25.5">
      <c r="A358" s="168">
        <f t="shared" si="17"/>
        <v>346</v>
      </c>
      <c r="B358" s="169" t="s">
        <v>510</v>
      </c>
      <c r="C358" s="170" t="s">
        <v>70</v>
      </c>
      <c r="D358" s="170" t="s">
        <v>177</v>
      </c>
      <c r="E358" s="170" t="s">
        <v>1008</v>
      </c>
      <c r="F358" s="170" t="s">
        <v>376</v>
      </c>
      <c r="G358" s="176">
        <f t="shared" si="15"/>
        <v>545.74</v>
      </c>
      <c r="H358" s="171">
        <v>545740</v>
      </c>
      <c r="I358" s="176">
        <f t="shared" si="16"/>
        <v>545.74</v>
      </c>
      <c r="J358" s="94">
        <v>545740</v>
      </c>
    </row>
    <row r="359" spans="1:10" ht="127.5">
      <c r="A359" s="168">
        <f t="shared" si="17"/>
        <v>347</v>
      </c>
      <c r="B359" s="169" t="s">
        <v>1009</v>
      </c>
      <c r="C359" s="170" t="s">
        <v>70</v>
      </c>
      <c r="D359" s="170" t="s">
        <v>177</v>
      </c>
      <c r="E359" s="170" t="s">
        <v>1010</v>
      </c>
      <c r="F359" s="170" t="s">
        <v>74</v>
      </c>
      <c r="G359" s="176">
        <f t="shared" si="15"/>
        <v>152796</v>
      </c>
      <c r="H359" s="171">
        <v>152796000</v>
      </c>
      <c r="I359" s="176">
        <f t="shared" si="16"/>
        <v>156981</v>
      </c>
      <c r="J359" s="94">
        <v>156981000</v>
      </c>
    </row>
    <row r="360" spans="1:10" ht="25.5">
      <c r="A360" s="168">
        <f t="shared" si="17"/>
        <v>348</v>
      </c>
      <c r="B360" s="169" t="s">
        <v>517</v>
      </c>
      <c r="C360" s="170" t="s">
        <v>70</v>
      </c>
      <c r="D360" s="170" t="s">
        <v>177</v>
      </c>
      <c r="E360" s="170" t="s">
        <v>1010</v>
      </c>
      <c r="F360" s="170" t="s">
        <v>377</v>
      </c>
      <c r="G360" s="176">
        <f t="shared" si="15"/>
        <v>152796</v>
      </c>
      <c r="H360" s="171">
        <v>152796000</v>
      </c>
      <c r="I360" s="176">
        <f t="shared" si="16"/>
        <v>156981</v>
      </c>
      <c r="J360" s="94">
        <v>156981000</v>
      </c>
    </row>
    <row r="361" spans="1:10" ht="127.5">
      <c r="A361" s="168">
        <f t="shared" si="17"/>
        <v>349</v>
      </c>
      <c r="B361" s="169" t="s">
        <v>1011</v>
      </c>
      <c r="C361" s="170" t="s">
        <v>70</v>
      </c>
      <c r="D361" s="170" t="s">
        <v>177</v>
      </c>
      <c r="E361" s="170" t="s">
        <v>1012</v>
      </c>
      <c r="F361" s="170" t="s">
        <v>74</v>
      </c>
      <c r="G361" s="176">
        <f t="shared" si="15"/>
        <v>5691</v>
      </c>
      <c r="H361" s="171">
        <v>5691000</v>
      </c>
      <c r="I361" s="176">
        <f t="shared" si="16"/>
        <v>5919</v>
      </c>
      <c r="J361" s="94">
        <v>5919000</v>
      </c>
    </row>
    <row r="362" spans="1:10" ht="25.5">
      <c r="A362" s="168">
        <f t="shared" si="17"/>
        <v>350</v>
      </c>
      <c r="B362" s="169" t="s">
        <v>510</v>
      </c>
      <c r="C362" s="170" t="s">
        <v>70</v>
      </c>
      <c r="D362" s="170" t="s">
        <v>177</v>
      </c>
      <c r="E362" s="170" t="s">
        <v>1012</v>
      </c>
      <c r="F362" s="170" t="s">
        <v>376</v>
      </c>
      <c r="G362" s="176">
        <f t="shared" si="15"/>
        <v>5691</v>
      </c>
      <c r="H362" s="171">
        <v>5691000</v>
      </c>
      <c r="I362" s="176">
        <f t="shared" si="16"/>
        <v>5919</v>
      </c>
      <c r="J362" s="94">
        <v>5919000</v>
      </c>
    </row>
    <row r="363" spans="1:10" ht="25.5">
      <c r="A363" s="168">
        <f t="shared" si="17"/>
        <v>351</v>
      </c>
      <c r="B363" s="169" t="s">
        <v>1237</v>
      </c>
      <c r="C363" s="170" t="s">
        <v>70</v>
      </c>
      <c r="D363" s="170" t="s">
        <v>177</v>
      </c>
      <c r="E363" s="170" t="s">
        <v>1191</v>
      </c>
      <c r="F363" s="170" t="s">
        <v>74</v>
      </c>
      <c r="G363" s="176">
        <f t="shared" si="15"/>
        <v>1000</v>
      </c>
      <c r="H363" s="171">
        <v>1000000</v>
      </c>
      <c r="I363" s="176">
        <f t="shared" si="16"/>
        <v>1000</v>
      </c>
      <c r="J363" s="94">
        <v>1000000</v>
      </c>
    </row>
    <row r="364" spans="1:10" ht="12.75">
      <c r="A364" s="168">
        <f t="shared" si="17"/>
        <v>352</v>
      </c>
      <c r="B364" s="169" t="s">
        <v>520</v>
      </c>
      <c r="C364" s="170" t="s">
        <v>70</v>
      </c>
      <c r="D364" s="170" t="s">
        <v>177</v>
      </c>
      <c r="E364" s="170" t="s">
        <v>1191</v>
      </c>
      <c r="F364" s="170" t="s">
        <v>379</v>
      </c>
      <c r="G364" s="176">
        <f t="shared" si="15"/>
        <v>1000</v>
      </c>
      <c r="H364" s="171">
        <v>1000000</v>
      </c>
      <c r="I364" s="176">
        <f t="shared" si="16"/>
        <v>1000</v>
      </c>
      <c r="J364" s="94">
        <v>1000000</v>
      </c>
    </row>
    <row r="365" spans="1:10" ht="12.75">
      <c r="A365" s="168">
        <f t="shared" si="17"/>
        <v>353</v>
      </c>
      <c r="B365" s="169" t="s">
        <v>1013</v>
      </c>
      <c r="C365" s="170" t="s">
        <v>70</v>
      </c>
      <c r="D365" s="170" t="s">
        <v>178</v>
      </c>
      <c r="E365" s="170" t="s">
        <v>844</v>
      </c>
      <c r="F365" s="170" t="s">
        <v>74</v>
      </c>
      <c r="G365" s="176">
        <f t="shared" si="15"/>
        <v>17497.2</v>
      </c>
      <c r="H365" s="171">
        <v>17497200</v>
      </c>
      <c r="I365" s="176">
        <f t="shared" si="16"/>
        <v>17741.7</v>
      </c>
      <c r="J365" s="94">
        <v>17741700</v>
      </c>
    </row>
    <row r="366" spans="1:10" ht="38.25">
      <c r="A366" s="168">
        <f t="shared" si="17"/>
        <v>354</v>
      </c>
      <c r="B366" s="169" t="s">
        <v>689</v>
      </c>
      <c r="C366" s="170" t="s">
        <v>70</v>
      </c>
      <c r="D366" s="170" t="s">
        <v>178</v>
      </c>
      <c r="E366" s="170" t="s">
        <v>987</v>
      </c>
      <c r="F366" s="170" t="s">
        <v>74</v>
      </c>
      <c r="G366" s="176">
        <f t="shared" si="15"/>
        <v>17497.2</v>
      </c>
      <c r="H366" s="171">
        <v>17497200</v>
      </c>
      <c r="I366" s="176">
        <f t="shared" si="16"/>
        <v>17741.7</v>
      </c>
      <c r="J366" s="94">
        <v>17741700</v>
      </c>
    </row>
    <row r="367" spans="1:10" ht="38.25">
      <c r="A367" s="168">
        <f t="shared" si="17"/>
        <v>355</v>
      </c>
      <c r="B367" s="169" t="s">
        <v>584</v>
      </c>
      <c r="C367" s="170" t="s">
        <v>70</v>
      </c>
      <c r="D367" s="170" t="s">
        <v>178</v>
      </c>
      <c r="E367" s="170" t="s">
        <v>1014</v>
      </c>
      <c r="F367" s="170" t="s">
        <v>74</v>
      </c>
      <c r="G367" s="176">
        <f t="shared" si="15"/>
        <v>16262.2</v>
      </c>
      <c r="H367" s="171">
        <v>16262200</v>
      </c>
      <c r="I367" s="176">
        <f t="shared" si="16"/>
        <v>16506.7</v>
      </c>
      <c r="J367" s="94">
        <v>16506700</v>
      </c>
    </row>
    <row r="368" spans="1:10" ht="25.5">
      <c r="A368" s="168">
        <f t="shared" si="17"/>
        <v>356</v>
      </c>
      <c r="B368" s="169" t="s">
        <v>585</v>
      </c>
      <c r="C368" s="170" t="s">
        <v>70</v>
      </c>
      <c r="D368" s="170" t="s">
        <v>178</v>
      </c>
      <c r="E368" s="170" t="s">
        <v>1015</v>
      </c>
      <c r="F368" s="170" t="s">
        <v>74</v>
      </c>
      <c r="G368" s="176">
        <f t="shared" si="15"/>
        <v>8500</v>
      </c>
      <c r="H368" s="171">
        <v>8500000</v>
      </c>
      <c r="I368" s="176">
        <f t="shared" si="16"/>
        <v>8500</v>
      </c>
      <c r="J368" s="94">
        <v>8500000</v>
      </c>
    </row>
    <row r="369" spans="1:10" ht="25.5">
      <c r="A369" s="168">
        <f t="shared" si="17"/>
        <v>357</v>
      </c>
      <c r="B369" s="169" t="s">
        <v>510</v>
      </c>
      <c r="C369" s="170" t="s">
        <v>70</v>
      </c>
      <c r="D369" s="170" t="s">
        <v>178</v>
      </c>
      <c r="E369" s="170" t="s">
        <v>1015</v>
      </c>
      <c r="F369" s="170" t="s">
        <v>376</v>
      </c>
      <c r="G369" s="176">
        <f t="shared" si="15"/>
        <v>8500</v>
      </c>
      <c r="H369" s="171">
        <v>8500000</v>
      </c>
      <c r="I369" s="176">
        <f t="shared" si="16"/>
        <v>8500</v>
      </c>
      <c r="J369" s="94">
        <v>8500000</v>
      </c>
    </row>
    <row r="370" spans="1:10" ht="25.5">
      <c r="A370" s="168">
        <f t="shared" si="17"/>
        <v>358</v>
      </c>
      <c r="B370" s="169" t="s">
        <v>586</v>
      </c>
      <c r="C370" s="170" t="s">
        <v>70</v>
      </c>
      <c r="D370" s="170" t="s">
        <v>178</v>
      </c>
      <c r="E370" s="170" t="s">
        <v>1016</v>
      </c>
      <c r="F370" s="170" t="s">
        <v>74</v>
      </c>
      <c r="G370" s="176">
        <f t="shared" si="15"/>
        <v>1500</v>
      </c>
      <c r="H370" s="171">
        <v>1500000</v>
      </c>
      <c r="I370" s="176">
        <f t="shared" si="16"/>
        <v>1500</v>
      </c>
      <c r="J370" s="94">
        <v>1500000</v>
      </c>
    </row>
    <row r="371" spans="1:10" ht="25.5">
      <c r="A371" s="168">
        <f t="shared" si="17"/>
        <v>359</v>
      </c>
      <c r="B371" s="169" t="s">
        <v>510</v>
      </c>
      <c r="C371" s="170" t="s">
        <v>70</v>
      </c>
      <c r="D371" s="170" t="s">
        <v>178</v>
      </c>
      <c r="E371" s="170" t="s">
        <v>1016</v>
      </c>
      <c r="F371" s="170" t="s">
        <v>376</v>
      </c>
      <c r="G371" s="176">
        <f t="shared" si="15"/>
        <v>1500</v>
      </c>
      <c r="H371" s="171">
        <v>1500000</v>
      </c>
      <c r="I371" s="176">
        <f t="shared" si="16"/>
        <v>1500</v>
      </c>
      <c r="J371" s="94">
        <v>1500000</v>
      </c>
    </row>
    <row r="372" spans="1:10" ht="51">
      <c r="A372" s="168">
        <f t="shared" si="17"/>
        <v>360</v>
      </c>
      <c r="B372" s="169" t="s">
        <v>587</v>
      </c>
      <c r="C372" s="170" t="s">
        <v>70</v>
      </c>
      <c r="D372" s="170" t="s">
        <v>178</v>
      </c>
      <c r="E372" s="170" t="s">
        <v>1017</v>
      </c>
      <c r="F372" s="170" t="s">
        <v>74</v>
      </c>
      <c r="G372" s="176">
        <f t="shared" si="15"/>
        <v>150</v>
      </c>
      <c r="H372" s="171">
        <v>150000</v>
      </c>
      <c r="I372" s="176">
        <f t="shared" si="16"/>
        <v>150</v>
      </c>
      <c r="J372" s="94">
        <v>150000</v>
      </c>
    </row>
    <row r="373" spans="1:10" ht="25.5">
      <c r="A373" s="168">
        <f t="shared" si="17"/>
        <v>361</v>
      </c>
      <c r="B373" s="169" t="s">
        <v>510</v>
      </c>
      <c r="C373" s="170" t="s">
        <v>70</v>
      </c>
      <c r="D373" s="170" t="s">
        <v>178</v>
      </c>
      <c r="E373" s="170" t="s">
        <v>1017</v>
      </c>
      <c r="F373" s="170" t="s">
        <v>376</v>
      </c>
      <c r="G373" s="176">
        <f t="shared" si="15"/>
        <v>150</v>
      </c>
      <c r="H373" s="171">
        <v>150000</v>
      </c>
      <c r="I373" s="176">
        <f t="shared" si="16"/>
        <v>150</v>
      </c>
      <c r="J373" s="94">
        <v>150000</v>
      </c>
    </row>
    <row r="374" spans="1:10" ht="25.5">
      <c r="A374" s="168">
        <f t="shared" si="17"/>
        <v>362</v>
      </c>
      <c r="B374" s="169" t="s">
        <v>694</v>
      </c>
      <c r="C374" s="170" t="s">
        <v>70</v>
      </c>
      <c r="D374" s="170" t="s">
        <v>178</v>
      </c>
      <c r="E374" s="170" t="s">
        <v>1018</v>
      </c>
      <c r="F374" s="170" t="s">
        <v>74</v>
      </c>
      <c r="G374" s="176">
        <f t="shared" si="15"/>
        <v>6112.2</v>
      </c>
      <c r="H374" s="171">
        <v>6112200</v>
      </c>
      <c r="I374" s="176">
        <f t="shared" si="16"/>
        <v>6356.7</v>
      </c>
      <c r="J374" s="94">
        <v>6356700</v>
      </c>
    </row>
    <row r="375" spans="1:10" ht="25.5">
      <c r="A375" s="168">
        <f t="shared" si="17"/>
        <v>363</v>
      </c>
      <c r="B375" s="169" t="s">
        <v>510</v>
      </c>
      <c r="C375" s="170" t="s">
        <v>70</v>
      </c>
      <c r="D375" s="170" t="s">
        <v>178</v>
      </c>
      <c r="E375" s="170" t="s">
        <v>1018</v>
      </c>
      <c r="F375" s="170" t="s">
        <v>376</v>
      </c>
      <c r="G375" s="176">
        <f t="shared" si="15"/>
        <v>6112.2</v>
      </c>
      <c r="H375" s="171">
        <v>6112200</v>
      </c>
      <c r="I375" s="176">
        <f t="shared" si="16"/>
        <v>6356.7</v>
      </c>
      <c r="J375" s="94">
        <v>6356700</v>
      </c>
    </row>
    <row r="376" spans="1:10" ht="38.25">
      <c r="A376" s="168">
        <f t="shared" si="17"/>
        <v>364</v>
      </c>
      <c r="B376" s="169" t="s">
        <v>588</v>
      </c>
      <c r="C376" s="170" t="s">
        <v>70</v>
      </c>
      <c r="D376" s="170" t="s">
        <v>178</v>
      </c>
      <c r="E376" s="170" t="s">
        <v>1019</v>
      </c>
      <c r="F376" s="170" t="s">
        <v>74</v>
      </c>
      <c r="G376" s="176">
        <f t="shared" si="15"/>
        <v>1235</v>
      </c>
      <c r="H376" s="171">
        <v>1235000</v>
      </c>
      <c r="I376" s="176">
        <f t="shared" si="16"/>
        <v>1235</v>
      </c>
      <c r="J376" s="94">
        <v>1235000</v>
      </c>
    </row>
    <row r="377" spans="1:10" ht="38.25">
      <c r="A377" s="168">
        <f t="shared" si="17"/>
        <v>365</v>
      </c>
      <c r="B377" s="169" t="s">
        <v>589</v>
      </c>
      <c r="C377" s="170" t="s">
        <v>70</v>
      </c>
      <c r="D377" s="170" t="s">
        <v>178</v>
      </c>
      <c r="E377" s="170" t="s">
        <v>1020</v>
      </c>
      <c r="F377" s="170" t="s">
        <v>74</v>
      </c>
      <c r="G377" s="176">
        <f t="shared" si="15"/>
        <v>150</v>
      </c>
      <c r="H377" s="171">
        <v>150000</v>
      </c>
      <c r="I377" s="176">
        <f t="shared" si="16"/>
        <v>150</v>
      </c>
      <c r="J377" s="94">
        <v>150000</v>
      </c>
    </row>
    <row r="378" spans="1:10" ht="25.5">
      <c r="A378" s="168">
        <f t="shared" si="17"/>
        <v>366</v>
      </c>
      <c r="B378" s="169" t="s">
        <v>510</v>
      </c>
      <c r="C378" s="170" t="s">
        <v>70</v>
      </c>
      <c r="D378" s="170" t="s">
        <v>178</v>
      </c>
      <c r="E378" s="170" t="s">
        <v>1020</v>
      </c>
      <c r="F378" s="170" t="s">
        <v>376</v>
      </c>
      <c r="G378" s="176">
        <f t="shared" si="15"/>
        <v>150</v>
      </c>
      <c r="H378" s="171">
        <v>150000</v>
      </c>
      <c r="I378" s="176">
        <f t="shared" si="16"/>
        <v>150</v>
      </c>
      <c r="J378" s="94">
        <v>150000</v>
      </c>
    </row>
    <row r="379" spans="1:10" ht="38.25">
      <c r="A379" s="168">
        <f t="shared" si="17"/>
        <v>367</v>
      </c>
      <c r="B379" s="169" t="s">
        <v>1021</v>
      </c>
      <c r="C379" s="170" t="s">
        <v>70</v>
      </c>
      <c r="D379" s="170" t="s">
        <v>178</v>
      </c>
      <c r="E379" s="170" t="s">
        <v>1022</v>
      </c>
      <c r="F379" s="170" t="s">
        <v>74</v>
      </c>
      <c r="G379" s="176">
        <f t="shared" si="15"/>
        <v>755</v>
      </c>
      <c r="H379" s="171">
        <v>755000</v>
      </c>
      <c r="I379" s="176">
        <f t="shared" si="16"/>
        <v>755</v>
      </c>
      <c r="J379" s="94">
        <v>755000</v>
      </c>
    </row>
    <row r="380" spans="1:10" ht="25.5">
      <c r="A380" s="168">
        <f t="shared" si="17"/>
        <v>368</v>
      </c>
      <c r="B380" s="169" t="s">
        <v>510</v>
      </c>
      <c r="C380" s="170" t="s">
        <v>70</v>
      </c>
      <c r="D380" s="170" t="s">
        <v>178</v>
      </c>
      <c r="E380" s="170" t="s">
        <v>1022</v>
      </c>
      <c r="F380" s="170" t="s">
        <v>376</v>
      </c>
      <c r="G380" s="176">
        <f t="shared" si="15"/>
        <v>755</v>
      </c>
      <c r="H380" s="171">
        <v>755000</v>
      </c>
      <c r="I380" s="176">
        <f t="shared" si="16"/>
        <v>755</v>
      </c>
      <c r="J380" s="94">
        <v>755000</v>
      </c>
    </row>
    <row r="381" spans="1:10" ht="38.25">
      <c r="A381" s="168">
        <f t="shared" si="17"/>
        <v>369</v>
      </c>
      <c r="B381" s="169" t="s">
        <v>590</v>
      </c>
      <c r="C381" s="170" t="s">
        <v>70</v>
      </c>
      <c r="D381" s="170" t="s">
        <v>178</v>
      </c>
      <c r="E381" s="170" t="s">
        <v>1023</v>
      </c>
      <c r="F381" s="170" t="s">
        <v>74</v>
      </c>
      <c r="G381" s="176">
        <f t="shared" si="15"/>
        <v>330</v>
      </c>
      <c r="H381" s="171">
        <v>330000</v>
      </c>
      <c r="I381" s="176">
        <f t="shared" si="16"/>
        <v>330</v>
      </c>
      <c r="J381" s="94">
        <v>330000</v>
      </c>
    </row>
    <row r="382" spans="1:10" ht="25.5">
      <c r="A382" s="168">
        <f t="shared" si="17"/>
        <v>370</v>
      </c>
      <c r="B382" s="169" t="s">
        <v>510</v>
      </c>
      <c r="C382" s="170" t="s">
        <v>70</v>
      </c>
      <c r="D382" s="170" t="s">
        <v>178</v>
      </c>
      <c r="E382" s="170" t="s">
        <v>1023</v>
      </c>
      <c r="F382" s="170" t="s">
        <v>376</v>
      </c>
      <c r="G382" s="176">
        <f t="shared" si="15"/>
        <v>330</v>
      </c>
      <c r="H382" s="171">
        <v>330000</v>
      </c>
      <c r="I382" s="176">
        <f t="shared" si="16"/>
        <v>330</v>
      </c>
      <c r="J382" s="94">
        <v>330000</v>
      </c>
    </row>
    <row r="383" spans="1:10" ht="12.75">
      <c r="A383" s="168">
        <f t="shared" si="17"/>
        <v>371</v>
      </c>
      <c r="B383" s="169" t="s">
        <v>756</v>
      </c>
      <c r="C383" s="170" t="s">
        <v>70</v>
      </c>
      <c r="D383" s="170" t="s">
        <v>179</v>
      </c>
      <c r="E383" s="170" t="s">
        <v>844</v>
      </c>
      <c r="F383" s="170" t="s">
        <v>74</v>
      </c>
      <c r="G383" s="176">
        <f t="shared" si="15"/>
        <v>7964.7827</v>
      </c>
      <c r="H383" s="171">
        <v>7964782.7</v>
      </c>
      <c r="I383" s="176">
        <f t="shared" si="16"/>
        <v>7964.7827</v>
      </c>
      <c r="J383" s="94">
        <v>7964782.7</v>
      </c>
    </row>
    <row r="384" spans="1:10" ht="38.25">
      <c r="A384" s="168">
        <f t="shared" si="17"/>
        <v>372</v>
      </c>
      <c r="B384" s="169" t="s">
        <v>689</v>
      </c>
      <c r="C384" s="170" t="s">
        <v>70</v>
      </c>
      <c r="D384" s="170" t="s">
        <v>179</v>
      </c>
      <c r="E384" s="170" t="s">
        <v>987</v>
      </c>
      <c r="F384" s="170" t="s">
        <v>74</v>
      </c>
      <c r="G384" s="176">
        <f t="shared" si="15"/>
        <v>7964.7827</v>
      </c>
      <c r="H384" s="171">
        <v>7964782.7</v>
      </c>
      <c r="I384" s="176">
        <f t="shared" si="16"/>
        <v>7964.7827</v>
      </c>
      <c r="J384" s="94">
        <v>7964782.7</v>
      </c>
    </row>
    <row r="385" spans="1:10" ht="51">
      <c r="A385" s="168">
        <f t="shared" si="17"/>
        <v>373</v>
      </c>
      <c r="B385" s="169" t="s">
        <v>695</v>
      </c>
      <c r="C385" s="170" t="s">
        <v>70</v>
      </c>
      <c r="D385" s="170" t="s">
        <v>179</v>
      </c>
      <c r="E385" s="170" t="s">
        <v>1024</v>
      </c>
      <c r="F385" s="170" t="s">
        <v>74</v>
      </c>
      <c r="G385" s="176">
        <f t="shared" si="15"/>
        <v>7964.7827</v>
      </c>
      <c r="H385" s="171">
        <v>7964782.7</v>
      </c>
      <c r="I385" s="176">
        <f t="shared" si="16"/>
        <v>7964.7827</v>
      </c>
      <c r="J385" s="94">
        <v>7964782.7</v>
      </c>
    </row>
    <row r="386" spans="1:10" ht="51">
      <c r="A386" s="168">
        <f t="shared" si="17"/>
        <v>374</v>
      </c>
      <c r="B386" s="169" t="s">
        <v>591</v>
      </c>
      <c r="C386" s="170" t="s">
        <v>70</v>
      </c>
      <c r="D386" s="170" t="s">
        <v>179</v>
      </c>
      <c r="E386" s="170" t="s">
        <v>1025</v>
      </c>
      <c r="F386" s="170" t="s">
        <v>74</v>
      </c>
      <c r="G386" s="176">
        <f t="shared" si="15"/>
        <v>6002.3727</v>
      </c>
      <c r="H386" s="171">
        <v>6002372.7</v>
      </c>
      <c r="I386" s="176">
        <f t="shared" si="16"/>
        <v>6002.3727</v>
      </c>
      <c r="J386" s="94">
        <v>6002372.7</v>
      </c>
    </row>
    <row r="387" spans="1:10" ht="25.5">
      <c r="A387" s="168">
        <f t="shared" si="17"/>
        <v>375</v>
      </c>
      <c r="B387" s="169" t="s">
        <v>517</v>
      </c>
      <c r="C387" s="170" t="s">
        <v>70</v>
      </c>
      <c r="D387" s="170" t="s">
        <v>179</v>
      </c>
      <c r="E387" s="170" t="s">
        <v>1025</v>
      </c>
      <c r="F387" s="170" t="s">
        <v>377</v>
      </c>
      <c r="G387" s="176">
        <f t="shared" si="15"/>
        <v>4751.85917</v>
      </c>
      <c r="H387" s="171">
        <v>4751859.17</v>
      </c>
      <c r="I387" s="176">
        <f t="shared" si="16"/>
        <v>4751.85917</v>
      </c>
      <c r="J387" s="94">
        <v>4751859.17</v>
      </c>
    </row>
    <row r="388" spans="1:10" ht="25.5">
      <c r="A388" s="168">
        <f t="shared" si="17"/>
        <v>376</v>
      </c>
      <c r="B388" s="169" t="s">
        <v>510</v>
      </c>
      <c r="C388" s="170" t="s">
        <v>70</v>
      </c>
      <c r="D388" s="170" t="s">
        <v>179</v>
      </c>
      <c r="E388" s="170" t="s">
        <v>1025</v>
      </c>
      <c r="F388" s="170" t="s">
        <v>376</v>
      </c>
      <c r="G388" s="176">
        <f t="shared" si="15"/>
        <v>1246.11353</v>
      </c>
      <c r="H388" s="171">
        <v>1246113.53</v>
      </c>
      <c r="I388" s="176">
        <f t="shared" si="16"/>
        <v>1246.11353</v>
      </c>
      <c r="J388" s="94">
        <v>1246113.53</v>
      </c>
    </row>
    <row r="389" spans="1:10" ht="12.75">
      <c r="A389" s="168">
        <f t="shared" si="17"/>
        <v>377</v>
      </c>
      <c r="B389" s="169" t="s">
        <v>518</v>
      </c>
      <c r="C389" s="170" t="s">
        <v>70</v>
      </c>
      <c r="D389" s="170" t="s">
        <v>179</v>
      </c>
      <c r="E389" s="170" t="s">
        <v>1025</v>
      </c>
      <c r="F389" s="170" t="s">
        <v>378</v>
      </c>
      <c r="G389" s="176">
        <f t="shared" si="15"/>
        <v>4.4</v>
      </c>
      <c r="H389" s="171">
        <v>4400</v>
      </c>
      <c r="I389" s="176">
        <f t="shared" si="16"/>
        <v>4.4</v>
      </c>
      <c r="J389" s="94">
        <v>4400</v>
      </c>
    </row>
    <row r="390" spans="1:10" ht="63.75">
      <c r="A390" s="168">
        <f t="shared" si="17"/>
        <v>378</v>
      </c>
      <c r="B390" s="169" t="s">
        <v>592</v>
      </c>
      <c r="C390" s="170" t="s">
        <v>70</v>
      </c>
      <c r="D390" s="170" t="s">
        <v>179</v>
      </c>
      <c r="E390" s="170" t="s">
        <v>1026</v>
      </c>
      <c r="F390" s="170" t="s">
        <v>74</v>
      </c>
      <c r="G390" s="176">
        <f t="shared" si="15"/>
        <v>1962.41</v>
      </c>
      <c r="H390" s="171">
        <v>1962410</v>
      </c>
      <c r="I390" s="176">
        <f t="shared" si="16"/>
        <v>1962.41</v>
      </c>
      <c r="J390" s="94">
        <v>1962410</v>
      </c>
    </row>
    <row r="391" spans="1:10" ht="25.5">
      <c r="A391" s="168">
        <f t="shared" si="17"/>
        <v>379</v>
      </c>
      <c r="B391" s="169" t="s">
        <v>510</v>
      </c>
      <c r="C391" s="170" t="s">
        <v>70</v>
      </c>
      <c r="D391" s="170" t="s">
        <v>179</v>
      </c>
      <c r="E391" s="170" t="s">
        <v>1026</v>
      </c>
      <c r="F391" s="170" t="s">
        <v>376</v>
      </c>
      <c r="G391" s="176">
        <f t="shared" si="15"/>
        <v>1962.41</v>
      </c>
      <c r="H391" s="171">
        <v>1962410</v>
      </c>
      <c r="I391" s="176">
        <f t="shared" si="16"/>
        <v>1962.41</v>
      </c>
      <c r="J391" s="94">
        <v>1962410</v>
      </c>
    </row>
    <row r="392" spans="1:10" ht="38.25">
      <c r="A392" s="168">
        <f t="shared" si="17"/>
        <v>380</v>
      </c>
      <c r="B392" s="169" t="s">
        <v>200</v>
      </c>
      <c r="C392" s="170" t="s">
        <v>71</v>
      </c>
      <c r="D392" s="170" t="s">
        <v>75</v>
      </c>
      <c r="E392" s="170" t="s">
        <v>844</v>
      </c>
      <c r="F392" s="170" t="s">
        <v>74</v>
      </c>
      <c r="G392" s="176">
        <f t="shared" si="15"/>
        <v>75101.7</v>
      </c>
      <c r="H392" s="171">
        <v>75101700</v>
      </c>
      <c r="I392" s="176">
        <f t="shared" si="16"/>
        <v>75101.7</v>
      </c>
      <c r="J392" s="94">
        <v>75101700</v>
      </c>
    </row>
    <row r="393" spans="1:10" ht="12.75">
      <c r="A393" s="168">
        <f t="shared" si="17"/>
        <v>381</v>
      </c>
      <c r="B393" s="169" t="s">
        <v>746</v>
      </c>
      <c r="C393" s="170" t="s">
        <v>71</v>
      </c>
      <c r="D393" s="170" t="s">
        <v>175</v>
      </c>
      <c r="E393" s="170" t="s">
        <v>844</v>
      </c>
      <c r="F393" s="170" t="s">
        <v>74</v>
      </c>
      <c r="G393" s="176">
        <f t="shared" si="15"/>
        <v>44699.68263</v>
      </c>
      <c r="H393" s="171">
        <v>44699682.63</v>
      </c>
      <c r="I393" s="176">
        <f t="shared" si="16"/>
        <v>45221.931</v>
      </c>
      <c r="J393" s="94">
        <v>45221931</v>
      </c>
    </row>
    <row r="394" spans="1:10" ht="12.75">
      <c r="A394" s="168">
        <f t="shared" si="17"/>
        <v>382</v>
      </c>
      <c r="B394" s="169" t="s">
        <v>1027</v>
      </c>
      <c r="C394" s="170" t="s">
        <v>71</v>
      </c>
      <c r="D394" s="170" t="s">
        <v>1028</v>
      </c>
      <c r="E394" s="170" t="s">
        <v>844</v>
      </c>
      <c r="F394" s="170" t="s">
        <v>74</v>
      </c>
      <c r="G394" s="176">
        <f t="shared" si="15"/>
        <v>43448.813630000004</v>
      </c>
      <c r="H394" s="171">
        <v>43448813.63</v>
      </c>
      <c r="I394" s="176">
        <f t="shared" si="16"/>
        <v>43971.062</v>
      </c>
      <c r="J394" s="94">
        <v>43971062</v>
      </c>
    </row>
    <row r="395" spans="1:10" ht="51">
      <c r="A395" s="168">
        <f t="shared" si="17"/>
        <v>383</v>
      </c>
      <c r="B395" s="169" t="s">
        <v>696</v>
      </c>
      <c r="C395" s="170" t="s">
        <v>71</v>
      </c>
      <c r="D395" s="170" t="s">
        <v>1028</v>
      </c>
      <c r="E395" s="170" t="s">
        <v>1029</v>
      </c>
      <c r="F395" s="170" t="s">
        <v>74</v>
      </c>
      <c r="G395" s="176">
        <f t="shared" si="15"/>
        <v>43448.813630000004</v>
      </c>
      <c r="H395" s="171">
        <v>43448813.63</v>
      </c>
      <c r="I395" s="176">
        <f t="shared" si="16"/>
        <v>43971.062</v>
      </c>
      <c r="J395" s="94">
        <v>43971062</v>
      </c>
    </row>
    <row r="396" spans="1:10" ht="25.5">
      <c r="A396" s="168">
        <f t="shared" si="17"/>
        <v>384</v>
      </c>
      <c r="B396" s="169" t="s">
        <v>593</v>
      </c>
      <c r="C396" s="170" t="s">
        <v>71</v>
      </c>
      <c r="D396" s="170" t="s">
        <v>1028</v>
      </c>
      <c r="E396" s="170" t="s">
        <v>1030</v>
      </c>
      <c r="F396" s="170" t="s">
        <v>74</v>
      </c>
      <c r="G396" s="176">
        <f t="shared" si="15"/>
        <v>43448.813630000004</v>
      </c>
      <c r="H396" s="171">
        <v>43448813.63</v>
      </c>
      <c r="I396" s="176">
        <f t="shared" si="16"/>
        <v>43971.062</v>
      </c>
      <c r="J396" s="94">
        <v>43971062</v>
      </c>
    </row>
    <row r="397" spans="1:10" ht="25.5">
      <c r="A397" s="168">
        <f t="shared" si="17"/>
        <v>385</v>
      </c>
      <c r="B397" s="169" t="s">
        <v>595</v>
      </c>
      <c r="C397" s="170" t="s">
        <v>71</v>
      </c>
      <c r="D397" s="170" t="s">
        <v>1028</v>
      </c>
      <c r="E397" s="170" t="s">
        <v>1031</v>
      </c>
      <c r="F397" s="170" t="s">
        <v>74</v>
      </c>
      <c r="G397" s="176">
        <f aca="true" t="shared" si="18" ref="G397:G460">H397/1000</f>
        <v>42150.650630000004</v>
      </c>
      <c r="H397" s="171">
        <v>42150650.63</v>
      </c>
      <c r="I397" s="176">
        <f aca="true" t="shared" si="19" ref="I397:I460">J397/1000</f>
        <v>42150.650630000004</v>
      </c>
      <c r="J397" s="94">
        <v>42150650.63</v>
      </c>
    </row>
    <row r="398" spans="1:10" ht="25.5">
      <c r="A398" s="168">
        <f aca="true" t="shared" si="20" ref="A398:A461">1+A397</f>
        <v>386</v>
      </c>
      <c r="B398" s="169" t="s">
        <v>517</v>
      </c>
      <c r="C398" s="170" t="s">
        <v>71</v>
      </c>
      <c r="D398" s="170" t="s">
        <v>1028</v>
      </c>
      <c r="E398" s="170" t="s">
        <v>1031</v>
      </c>
      <c r="F398" s="170" t="s">
        <v>377</v>
      </c>
      <c r="G398" s="176">
        <f t="shared" si="18"/>
        <v>37059.433600000004</v>
      </c>
      <c r="H398" s="171">
        <v>37059433.6</v>
      </c>
      <c r="I398" s="176">
        <f t="shared" si="19"/>
        <v>37059.433600000004</v>
      </c>
      <c r="J398" s="94">
        <v>37059433.6</v>
      </c>
    </row>
    <row r="399" spans="1:10" ht="25.5">
      <c r="A399" s="168">
        <f t="shared" si="20"/>
        <v>387</v>
      </c>
      <c r="B399" s="169" t="s">
        <v>510</v>
      </c>
      <c r="C399" s="170" t="s">
        <v>71</v>
      </c>
      <c r="D399" s="170" t="s">
        <v>1028</v>
      </c>
      <c r="E399" s="170" t="s">
        <v>1031</v>
      </c>
      <c r="F399" s="170" t="s">
        <v>376</v>
      </c>
      <c r="G399" s="176">
        <f t="shared" si="18"/>
        <v>3972.61703</v>
      </c>
      <c r="H399" s="171">
        <v>3972617.03</v>
      </c>
      <c r="I399" s="176">
        <f t="shared" si="19"/>
        <v>3972.61703</v>
      </c>
      <c r="J399" s="94">
        <v>3972617.03</v>
      </c>
    </row>
    <row r="400" spans="1:10" ht="12.75">
      <c r="A400" s="168">
        <f t="shared" si="20"/>
        <v>388</v>
      </c>
      <c r="B400" s="169" t="s">
        <v>518</v>
      </c>
      <c r="C400" s="170" t="s">
        <v>71</v>
      </c>
      <c r="D400" s="170" t="s">
        <v>1028</v>
      </c>
      <c r="E400" s="170" t="s">
        <v>1031</v>
      </c>
      <c r="F400" s="170" t="s">
        <v>378</v>
      </c>
      <c r="G400" s="176">
        <f t="shared" si="18"/>
        <v>1118.6</v>
      </c>
      <c r="H400" s="171">
        <v>1118600</v>
      </c>
      <c r="I400" s="176">
        <f t="shared" si="19"/>
        <v>1118.6</v>
      </c>
      <c r="J400" s="94">
        <v>1118600</v>
      </c>
    </row>
    <row r="401" spans="1:10" ht="38.25">
      <c r="A401" s="168">
        <f t="shared" si="20"/>
        <v>389</v>
      </c>
      <c r="B401" s="169" t="s">
        <v>596</v>
      </c>
      <c r="C401" s="170" t="s">
        <v>71</v>
      </c>
      <c r="D401" s="170" t="s">
        <v>1028</v>
      </c>
      <c r="E401" s="170" t="s">
        <v>1032</v>
      </c>
      <c r="F401" s="170" t="s">
        <v>74</v>
      </c>
      <c r="G401" s="176">
        <f t="shared" si="18"/>
        <v>881.719</v>
      </c>
      <c r="H401" s="171">
        <v>881719</v>
      </c>
      <c r="I401" s="176">
        <f t="shared" si="19"/>
        <v>881.719</v>
      </c>
      <c r="J401" s="94">
        <v>881719</v>
      </c>
    </row>
    <row r="402" spans="1:10" ht="25.5">
      <c r="A402" s="168">
        <f t="shared" si="20"/>
        <v>390</v>
      </c>
      <c r="B402" s="169" t="s">
        <v>510</v>
      </c>
      <c r="C402" s="170" t="s">
        <v>71</v>
      </c>
      <c r="D402" s="170" t="s">
        <v>1028</v>
      </c>
      <c r="E402" s="170" t="s">
        <v>1032</v>
      </c>
      <c r="F402" s="170" t="s">
        <v>376</v>
      </c>
      <c r="G402" s="176">
        <f t="shared" si="18"/>
        <v>881.719</v>
      </c>
      <c r="H402" s="171">
        <v>881719</v>
      </c>
      <c r="I402" s="176">
        <f t="shared" si="19"/>
        <v>881.719</v>
      </c>
      <c r="J402" s="94">
        <v>881719</v>
      </c>
    </row>
    <row r="403" spans="1:10" ht="38.25">
      <c r="A403" s="168">
        <f t="shared" si="20"/>
        <v>391</v>
      </c>
      <c r="B403" s="169" t="s">
        <v>594</v>
      </c>
      <c r="C403" s="170" t="s">
        <v>71</v>
      </c>
      <c r="D403" s="170" t="s">
        <v>1028</v>
      </c>
      <c r="E403" s="170" t="s">
        <v>1033</v>
      </c>
      <c r="F403" s="170" t="s">
        <v>74</v>
      </c>
      <c r="G403" s="176">
        <f t="shared" si="18"/>
        <v>366.444</v>
      </c>
      <c r="H403" s="171">
        <v>366444</v>
      </c>
      <c r="I403" s="176">
        <f t="shared" si="19"/>
        <v>888.69237</v>
      </c>
      <c r="J403" s="94">
        <v>888692.37</v>
      </c>
    </row>
    <row r="404" spans="1:10" ht="25.5">
      <c r="A404" s="168">
        <f t="shared" si="20"/>
        <v>392</v>
      </c>
      <c r="B404" s="169" t="s">
        <v>510</v>
      </c>
      <c r="C404" s="170" t="s">
        <v>71</v>
      </c>
      <c r="D404" s="170" t="s">
        <v>1028</v>
      </c>
      <c r="E404" s="170" t="s">
        <v>1033</v>
      </c>
      <c r="F404" s="170" t="s">
        <v>376</v>
      </c>
      <c r="G404" s="176">
        <f t="shared" si="18"/>
        <v>366.444</v>
      </c>
      <c r="H404" s="171">
        <v>366444</v>
      </c>
      <c r="I404" s="176">
        <f t="shared" si="19"/>
        <v>888.69237</v>
      </c>
      <c r="J404" s="94">
        <v>888692.37</v>
      </c>
    </row>
    <row r="405" spans="1:10" ht="25.5">
      <c r="A405" s="168">
        <f t="shared" si="20"/>
        <v>393</v>
      </c>
      <c r="B405" s="169" t="s">
        <v>1326</v>
      </c>
      <c r="C405" s="170" t="s">
        <v>71</v>
      </c>
      <c r="D405" s="170" t="s">
        <v>1028</v>
      </c>
      <c r="E405" s="170" t="s">
        <v>1193</v>
      </c>
      <c r="F405" s="170" t="s">
        <v>74</v>
      </c>
      <c r="G405" s="176">
        <f t="shared" si="18"/>
        <v>50</v>
      </c>
      <c r="H405" s="171">
        <v>50000</v>
      </c>
      <c r="I405" s="176">
        <f t="shared" si="19"/>
        <v>50</v>
      </c>
      <c r="J405" s="94">
        <v>50000</v>
      </c>
    </row>
    <row r="406" spans="1:10" ht="25.5">
      <c r="A406" s="168">
        <f t="shared" si="20"/>
        <v>394</v>
      </c>
      <c r="B406" s="169" t="s">
        <v>510</v>
      </c>
      <c r="C406" s="170" t="s">
        <v>71</v>
      </c>
      <c r="D406" s="170" t="s">
        <v>1028</v>
      </c>
      <c r="E406" s="170" t="s">
        <v>1193</v>
      </c>
      <c r="F406" s="170" t="s">
        <v>376</v>
      </c>
      <c r="G406" s="176">
        <f t="shared" si="18"/>
        <v>50</v>
      </c>
      <c r="H406" s="171">
        <v>50000</v>
      </c>
      <c r="I406" s="176">
        <f t="shared" si="19"/>
        <v>50</v>
      </c>
      <c r="J406" s="94">
        <v>50000</v>
      </c>
    </row>
    <row r="407" spans="1:10" ht="12.75">
      <c r="A407" s="168">
        <f t="shared" si="20"/>
        <v>395</v>
      </c>
      <c r="B407" s="169" t="s">
        <v>1013</v>
      </c>
      <c r="C407" s="170" t="s">
        <v>71</v>
      </c>
      <c r="D407" s="170" t="s">
        <v>178</v>
      </c>
      <c r="E407" s="170" t="s">
        <v>844</v>
      </c>
      <c r="F407" s="170" t="s">
        <v>74</v>
      </c>
      <c r="G407" s="176">
        <f t="shared" si="18"/>
        <v>1250.869</v>
      </c>
      <c r="H407" s="171">
        <v>1250869</v>
      </c>
      <c r="I407" s="176">
        <f t="shared" si="19"/>
        <v>1250.869</v>
      </c>
      <c r="J407" s="94">
        <v>1250869</v>
      </c>
    </row>
    <row r="408" spans="1:10" ht="51">
      <c r="A408" s="168">
        <f t="shared" si="20"/>
        <v>396</v>
      </c>
      <c r="B408" s="169" t="s">
        <v>696</v>
      </c>
      <c r="C408" s="170" t="s">
        <v>71</v>
      </c>
      <c r="D408" s="170" t="s">
        <v>178</v>
      </c>
      <c r="E408" s="170" t="s">
        <v>1029</v>
      </c>
      <c r="F408" s="170" t="s">
        <v>74</v>
      </c>
      <c r="G408" s="176">
        <f t="shared" si="18"/>
        <v>1250.869</v>
      </c>
      <c r="H408" s="171">
        <v>1250869</v>
      </c>
      <c r="I408" s="176">
        <f t="shared" si="19"/>
        <v>1250.869</v>
      </c>
      <c r="J408" s="94">
        <v>1250869</v>
      </c>
    </row>
    <row r="409" spans="1:10" ht="25.5">
      <c r="A409" s="168">
        <f t="shared" si="20"/>
        <v>397</v>
      </c>
      <c r="B409" s="169" t="s">
        <v>597</v>
      </c>
      <c r="C409" s="170" t="s">
        <v>71</v>
      </c>
      <c r="D409" s="170" t="s">
        <v>178</v>
      </c>
      <c r="E409" s="170" t="s">
        <v>1034</v>
      </c>
      <c r="F409" s="170" t="s">
        <v>74</v>
      </c>
      <c r="G409" s="176">
        <f t="shared" si="18"/>
        <v>731.549</v>
      </c>
      <c r="H409" s="171">
        <v>731549</v>
      </c>
      <c r="I409" s="176">
        <f t="shared" si="19"/>
        <v>731.549</v>
      </c>
      <c r="J409" s="94">
        <v>731549</v>
      </c>
    </row>
    <row r="410" spans="1:10" ht="25.5">
      <c r="A410" s="168">
        <f t="shared" si="20"/>
        <v>398</v>
      </c>
      <c r="B410" s="169" t="s">
        <v>1238</v>
      </c>
      <c r="C410" s="170" t="s">
        <v>71</v>
      </c>
      <c r="D410" s="170" t="s">
        <v>178</v>
      </c>
      <c r="E410" s="170" t="s">
        <v>1195</v>
      </c>
      <c r="F410" s="170" t="s">
        <v>74</v>
      </c>
      <c r="G410" s="176">
        <f t="shared" si="18"/>
        <v>731.549</v>
      </c>
      <c r="H410" s="171">
        <v>731549</v>
      </c>
      <c r="I410" s="176">
        <f t="shared" si="19"/>
        <v>731.549</v>
      </c>
      <c r="J410" s="94">
        <v>731549</v>
      </c>
    </row>
    <row r="411" spans="1:10" ht="25.5">
      <c r="A411" s="168">
        <f t="shared" si="20"/>
        <v>399</v>
      </c>
      <c r="B411" s="169" t="s">
        <v>510</v>
      </c>
      <c r="C411" s="170" t="s">
        <v>71</v>
      </c>
      <c r="D411" s="170" t="s">
        <v>178</v>
      </c>
      <c r="E411" s="170" t="s">
        <v>1195</v>
      </c>
      <c r="F411" s="170" t="s">
        <v>376</v>
      </c>
      <c r="G411" s="176">
        <f t="shared" si="18"/>
        <v>731.549</v>
      </c>
      <c r="H411" s="171">
        <v>731549</v>
      </c>
      <c r="I411" s="176">
        <f t="shared" si="19"/>
        <v>731.549</v>
      </c>
      <c r="J411" s="94">
        <v>731549</v>
      </c>
    </row>
    <row r="412" spans="1:10" ht="25.5">
      <c r="A412" s="168">
        <f t="shared" si="20"/>
        <v>400</v>
      </c>
      <c r="B412" s="169" t="s">
        <v>598</v>
      </c>
      <c r="C412" s="170" t="s">
        <v>71</v>
      </c>
      <c r="D412" s="170" t="s">
        <v>178</v>
      </c>
      <c r="E412" s="170" t="s">
        <v>1035</v>
      </c>
      <c r="F412" s="170" t="s">
        <v>74</v>
      </c>
      <c r="G412" s="176">
        <f t="shared" si="18"/>
        <v>519.32</v>
      </c>
      <c r="H412" s="171">
        <v>519320</v>
      </c>
      <c r="I412" s="176">
        <f t="shared" si="19"/>
        <v>519.32</v>
      </c>
      <c r="J412" s="94">
        <v>519320</v>
      </c>
    </row>
    <row r="413" spans="1:10" ht="51">
      <c r="A413" s="168">
        <f t="shared" si="20"/>
        <v>401</v>
      </c>
      <c r="B413" s="169" t="s">
        <v>1036</v>
      </c>
      <c r="C413" s="170" t="s">
        <v>71</v>
      </c>
      <c r="D413" s="170" t="s">
        <v>178</v>
      </c>
      <c r="E413" s="170" t="s">
        <v>1037</v>
      </c>
      <c r="F413" s="170" t="s">
        <v>74</v>
      </c>
      <c r="G413" s="176">
        <f t="shared" si="18"/>
        <v>111</v>
      </c>
      <c r="H413" s="171">
        <v>111000</v>
      </c>
      <c r="I413" s="176">
        <f t="shared" si="19"/>
        <v>111</v>
      </c>
      <c r="J413" s="94">
        <v>111000</v>
      </c>
    </row>
    <row r="414" spans="1:10" ht="25.5">
      <c r="A414" s="168">
        <f t="shared" si="20"/>
        <v>402</v>
      </c>
      <c r="B414" s="169" t="s">
        <v>510</v>
      </c>
      <c r="C414" s="170" t="s">
        <v>71</v>
      </c>
      <c r="D414" s="170" t="s">
        <v>178</v>
      </c>
      <c r="E414" s="170" t="s">
        <v>1037</v>
      </c>
      <c r="F414" s="170" t="s">
        <v>376</v>
      </c>
      <c r="G414" s="176">
        <f t="shared" si="18"/>
        <v>111</v>
      </c>
      <c r="H414" s="171">
        <v>111000</v>
      </c>
      <c r="I414" s="176">
        <f t="shared" si="19"/>
        <v>111</v>
      </c>
      <c r="J414" s="94">
        <v>111000</v>
      </c>
    </row>
    <row r="415" spans="1:10" ht="38.25">
      <c r="A415" s="168">
        <f t="shared" si="20"/>
        <v>403</v>
      </c>
      <c r="B415" s="169" t="s">
        <v>599</v>
      </c>
      <c r="C415" s="170" t="s">
        <v>71</v>
      </c>
      <c r="D415" s="170" t="s">
        <v>178</v>
      </c>
      <c r="E415" s="170" t="s">
        <v>1038</v>
      </c>
      <c r="F415" s="170" t="s">
        <v>74</v>
      </c>
      <c r="G415" s="176">
        <f t="shared" si="18"/>
        <v>59.482</v>
      </c>
      <c r="H415" s="171">
        <v>59482</v>
      </c>
      <c r="I415" s="176">
        <f t="shared" si="19"/>
        <v>59.482</v>
      </c>
      <c r="J415" s="94">
        <v>59482</v>
      </c>
    </row>
    <row r="416" spans="1:10" ht="25.5">
      <c r="A416" s="168">
        <f t="shared" si="20"/>
        <v>404</v>
      </c>
      <c r="B416" s="169" t="s">
        <v>510</v>
      </c>
      <c r="C416" s="170" t="s">
        <v>71</v>
      </c>
      <c r="D416" s="170" t="s">
        <v>178</v>
      </c>
      <c r="E416" s="170" t="s">
        <v>1038</v>
      </c>
      <c r="F416" s="170" t="s">
        <v>376</v>
      </c>
      <c r="G416" s="176">
        <f t="shared" si="18"/>
        <v>59.482</v>
      </c>
      <c r="H416" s="171">
        <v>59482</v>
      </c>
      <c r="I416" s="176">
        <f t="shared" si="19"/>
        <v>59.482</v>
      </c>
      <c r="J416" s="94">
        <v>59482</v>
      </c>
    </row>
    <row r="417" spans="1:10" ht="38.25">
      <c r="A417" s="168">
        <f t="shared" si="20"/>
        <v>405</v>
      </c>
      <c r="B417" s="169" t="s">
        <v>697</v>
      </c>
      <c r="C417" s="170" t="s">
        <v>71</v>
      </c>
      <c r="D417" s="170" t="s">
        <v>178</v>
      </c>
      <c r="E417" s="170" t="s">
        <v>1039</v>
      </c>
      <c r="F417" s="170" t="s">
        <v>74</v>
      </c>
      <c r="G417" s="176">
        <f t="shared" si="18"/>
        <v>29.6</v>
      </c>
      <c r="H417" s="171">
        <v>29600</v>
      </c>
      <c r="I417" s="176">
        <f t="shared" si="19"/>
        <v>29.6</v>
      </c>
      <c r="J417" s="94">
        <v>29600</v>
      </c>
    </row>
    <row r="418" spans="1:10" ht="25.5">
      <c r="A418" s="168">
        <f t="shared" si="20"/>
        <v>406</v>
      </c>
      <c r="B418" s="169" t="s">
        <v>510</v>
      </c>
      <c r="C418" s="170" t="s">
        <v>71</v>
      </c>
      <c r="D418" s="170" t="s">
        <v>178</v>
      </c>
      <c r="E418" s="170" t="s">
        <v>1039</v>
      </c>
      <c r="F418" s="170" t="s">
        <v>376</v>
      </c>
      <c r="G418" s="176">
        <f t="shared" si="18"/>
        <v>29.6</v>
      </c>
      <c r="H418" s="171">
        <v>29600</v>
      </c>
      <c r="I418" s="176">
        <f t="shared" si="19"/>
        <v>29.6</v>
      </c>
      <c r="J418" s="94">
        <v>29600</v>
      </c>
    </row>
    <row r="419" spans="1:10" ht="63.75">
      <c r="A419" s="168">
        <f t="shared" si="20"/>
        <v>407</v>
      </c>
      <c r="B419" s="169" t="s">
        <v>600</v>
      </c>
      <c r="C419" s="170" t="s">
        <v>71</v>
      </c>
      <c r="D419" s="170" t="s">
        <v>178</v>
      </c>
      <c r="E419" s="170" t="s">
        <v>1040</v>
      </c>
      <c r="F419" s="170" t="s">
        <v>74</v>
      </c>
      <c r="G419" s="176">
        <f t="shared" si="18"/>
        <v>80</v>
      </c>
      <c r="H419" s="171">
        <v>80000</v>
      </c>
      <c r="I419" s="176">
        <f t="shared" si="19"/>
        <v>80</v>
      </c>
      <c r="J419" s="94">
        <v>80000</v>
      </c>
    </row>
    <row r="420" spans="1:10" ht="25.5">
      <c r="A420" s="168">
        <f t="shared" si="20"/>
        <v>408</v>
      </c>
      <c r="B420" s="169" t="s">
        <v>510</v>
      </c>
      <c r="C420" s="170" t="s">
        <v>71</v>
      </c>
      <c r="D420" s="170" t="s">
        <v>178</v>
      </c>
      <c r="E420" s="170" t="s">
        <v>1040</v>
      </c>
      <c r="F420" s="170" t="s">
        <v>376</v>
      </c>
      <c r="G420" s="176">
        <f t="shared" si="18"/>
        <v>80</v>
      </c>
      <c r="H420" s="171">
        <v>80000</v>
      </c>
      <c r="I420" s="176">
        <f t="shared" si="19"/>
        <v>80</v>
      </c>
      <c r="J420" s="94">
        <v>80000</v>
      </c>
    </row>
    <row r="421" spans="1:10" ht="63.75">
      <c r="A421" s="168">
        <f t="shared" si="20"/>
        <v>409</v>
      </c>
      <c r="B421" s="169" t="s">
        <v>1327</v>
      </c>
      <c r="C421" s="170" t="s">
        <v>71</v>
      </c>
      <c r="D421" s="170" t="s">
        <v>178</v>
      </c>
      <c r="E421" s="170" t="s">
        <v>1196</v>
      </c>
      <c r="F421" s="170" t="s">
        <v>74</v>
      </c>
      <c r="G421" s="176">
        <f t="shared" si="18"/>
        <v>239.238</v>
      </c>
      <c r="H421" s="171">
        <v>239238</v>
      </c>
      <c r="I421" s="176">
        <f t="shared" si="19"/>
        <v>239.238</v>
      </c>
      <c r="J421" s="94">
        <v>239238</v>
      </c>
    </row>
    <row r="422" spans="1:10" ht="25.5">
      <c r="A422" s="168">
        <f t="shared" si="20"/>
        <v>410</v>
      </c>
      <c r="B422" s="169" t="s">
        <v>510</v>
      </c>
      <c r="C422" s="170" t="s">
        <v>71</v>
      </c>
      <c r="D422" s="170" t="s">
        <v>178</v>
      </c>
      <c r="E422" s="170" t="s">
        <v>1196</v>
      </c>
      <c r="F422" s="170" t="s">
        <v>376</v>
      </c>
      <c r="G422" s="176">
        <f t="shared" si="18"/>
        <v>239.238</v>
      </c>
      <c r="H422" s="171">
        <v>239238</v>
      </c>
      <c r="I422" s="176">
        <f t="shared" si="19"/>
        <v>239.238</v>
      </c>
      <c r="J422" s="94">
        <v>239238</v>
      </c>
    </row>
    <row r="423" spans="1:10" ht="12.75">
      <c r="A423" s="168">
        <f t="shared" si="20"/>
        <v>411</v>
      </c>
      <c r="B423" s="169" t="s">
        <v>757</v>
      </c>
      <c r="C423" s="170" t="s">
        <v>71</v>
      </c>
      <c r="D423" s="170" t="s">
        <v>180</v>
      </c>
      <c r="E423" s="170" t="s">
        <v>844</v>
      </c>
      <c r="F423" s="170" t="s">
        <v>74</v>
      </c>
      <c r="G423" s="176">
        <f t="shared" si="18"/>
        <v>9963.3</v>
      </c>
      <c r="H423" s="171">
        <v>9963300</v>
      </c>
      <c r="I423" s="176">
        <f t="shared" si="19"/>
        <v>9441.3</v>
      </c>
      <c r="J423" s="94">
        <v>9441300</v>
      </c>
    </row>
    <row r="424" spans="1:10" ht="12.75">
      <c r="A424" s="168">
        <f t="shared" si="20"/>
        <v>412</v>
      </c>
      <c r="B424" s="169" t="s">
        <v>758</v>
      </c>
      <c r="C424" s="170" t="s">
        <v>71</v>
      </c>
      <c r="D424" s="170" t="s">
        <v>181</v>
      </c>
      <c r="E424" s="170" t="s">
        <v>844</v>
      </c>
      <c r="F424" s="170" t="s">
        <v>74</v>
      </c>
      <c r="G424" s="176">
        <f t="shared" si="18"/>
        <v>7467.643</v>
      </c>
      <c r="H424" s="171">
        <v>7467643</v>
      </c>
      <c r="I424" s="176">
        <f t="shared" si="19"/>
        <v>6945.643</v>
      </c>
      <c r="J424" s="94">
        <v>6945643</v>
      </c>
    </row>
    <row r="425" spans="1:10" ht="51">
      <c r="A425" s="168">
        <f t="shared" si="20"/>
        <v>413</v>
      </c>
      <c r="B425" s="169" t="s">
        <v>696</v>
      </c>
      <c r="C425" s="170" t="s">
        <v>71</v>
      </c>
      <c r="D425" s="170" t="s">
        <v>181</v>
      </c>
      <c r="E425" s="170" t="s">
        <v>1029</v>
      </c>
      <c r="F425" s="170" t="s">
        <v>74</v>
      </c>
      <c r="G425" s="176">
        <f t="shared" si="18"/>
        <v>7467.643</v>
      </c>
      <c r="H425" s="171">
        <v>7467643</v>
      </c>
      <c r="I425" s="176">
        <f t="shared" si="19"/>
        <v>6945.643</v>
      </c>
      <c r="J425" s="94">
        <v>6945643</v>
      </c>
    </row>
    <row r="426" spans="1:10" ht="12.75">
      <c r="A426" s="168">
        <f t="shared" si="20"/>
        <v>414</v>
      </c>
      <c r="B426" s="169" t="s">
        <v>601</v>
      </c>
      <c r="C426" s="170" t="s">
        <v>71</v>
      </c>
      <c r="D426" s="170" t="s">
        <v>181</v>
      </c>
      <c r="E426" s="170" t="s">
        <v>1041</v>
      </c>
      <c r="F426" s="170" t="s">
        <v>74</v>
      </c>
      <c r="G426" s="176">
        <f t="shared" si="18"/>
        <v>7467.643</v>
      </c>
      <c r="H426" s="171">
        <v>7467643</v>
      </c>
      <c r="I426" s="176">
        <f t="shared" si="19"/>
        <v>6945.643</v>
      </c>
      <c r="J426" s="94">
        <v>6945643</v>
      </c>
    </row>
    <row r="427" spans="1:10" ht="12.75">
      <c r="A427" s="168">
        <f t="shared" si="20"/>
        <v>415</v>
      </c>
      <c r="B427" s="169" t="s">
        <v>602</v>
      </c>
      <c r="C427" s="170" t="s">
        <v>71</v>
      </c>
      <c r="D427" s="170" t="s">
        <v>181</v>
      </c>
      <c r="E427" s="170" t="s">
        <v>1042</v>
      </c>
      <c r="F427" s="170" t="s">
        <v>74</v>
      </c>
      <c r="G427" s="176">
        <f t="shared" si="18"/>
        <v>4387.456</v>
      </c>
      <c r="H427" s="171">
        <v>4387456</v>
      </c>
      <c r="I427" s="176">
        <f t="shared" si="19"/>
        <v>4387.456</v>
      </c>
      <c r="J427" s="94">
        <v>4387456</v>
      </c>
    </row>
    <row r="428" spans="1:10" ht="25.5">
      <c r="A428" s="168">
        <f t="shared" si="20"/>
        <v>416</v>
      </c>
      <c r="B428" s="169" t="s">
        <v>517</v>
      </c>
      <c r="C428" s="170" t="s">
        <v>71</v>
      </c>
      <c r="D428" s="170" t="s">
        <v>181</v>
      </c>
      <c r="E428" s="170" t="s">
        <v>1042</v>
      </c>
      <c r="F428" s="170" t="s">
        <v>377</v>
      </c>
      <c r="G428" s="176">
        <f t="shared" si="18"/>
        <v>2922.095</v>
      </c>
      <c r="H428" s="171">
        <v>2922095</v>
      </c>
      <c r="I428" s="176">
        <f t="shared" si="19"/>
        <v>2922.095</v>
      </c>
      <c r="J428" s="94">
        <v>2922095</v>
      </c>
    </row>
    <row r="429" spans="1:10" ht="25.5">
      <c r="A429" s="168">
        <f t="shared" si="20"/>
        <v>417</v>
      </c>
      <c r="B429" s="169" t="s">
        <v>510</v>
      </c>
      <c r="C429" s="170" t="s">
        <v>71</v>
      </c>
      <c r="D429" s="170" t="s">
        <v>181</v>
      </c>
      <c r="E429" s="170" t="s">
        <v>1042</v>
      </c>
      <c r="F429" s="170" t="s">
        <v>376</v>
      </c>
      <c r="G429" s="176">
        <f t="shared" si="18"/>
        <v>1045.361</v>
      </c>
      <c r="H429" s="171">
        <v>1045361</v>
      </c>
      <c r="I429" s="176">
        <f t="shared" si="19"/>
        <v>1045.361</v>
      </c>
      <c r="J429" s="94">
        <v>1045361</v>
      </c>
    </row>
    <row r="430" spans="1:10" ht="12.75">
      <c r="A430" s="168">
        <f t="shared" si="20"/>
        <v>418</v>
      </c>
      <c r="B430" s="169" t="s">
        <v>518</v>
      </c>
      <c r="C430" s="170" t="s">
        <v>71</v>
      </c>
      <c r="D430" s="170" t="s">
        <v>181</v>
      </c>
      <c r="E430" s="170" t="s">
        <v>1042</v>
      </c>
      <c r="F430" s="170" t="s">
        <v>378</v>
      </c>
      <c r="G430" s="176">
        <f t="shared" si="18"/>
        <v>420</v>
      </c>
      <c r="H430" s="171">
        <v>420000</v>
      </c>
      <c r="I430" s="176">
        <f t="shared" si="19"/>
        <v>420</v>
      </c>
      <c r="J430" s="94">
        <v>420000</v>
      </c>
    </row>
    <row r="431" spans="1:10" ht="38.25">
      <c r="A431" s="168">
        <f t="shared" si="20"/>
        <v>419</v>
      </c>
      <c r="B431" s="169" t="s">
        <v>698</v>
      </c>
      <c r="C431" s="170" t="s">
        <v>71</v>
      </c>
      <c r="D431" s="170" t="s">
        <v>181</v>
      </c>
      <c r="E431" s="170" t="s">
        <v>1043</v>
      </c>
      <c r="F431" s="170" t="s">
        <v>74</v>
      </c>
      <c r="G431" s="176">
        <f t="shared" si="18"/>
        <v>1541.937</v>
      </c>
      <c r="H431" s="171">
        <v>1541937</v>
      </c>
      <c r="I431" s="176">
        <f t="shared" si="19"/>
        <v>1541.937</v>
      </c>
      <c r="J431" s="94">
        <v>1541937</v>
      </c>
    </row>
    <row r="432" spans="1:10" ht="25.5">
      <c r="A432" s="168">
        <f t="shared" si="20"/>
        <v>420</v>
      </c>
      <c r="B432" s="169" t="s">
        <v>517</v>
      </c>
      <c r="C432" s="170" t="s">
        <v>71</v>
      </c>
      <c r="D432" s="170" t="s">
        <v>181</v>
      </c>
      <c r="E432" s="170" t="s">
        <v>1043</v>
      </c>
      <c r="F432" s="170" t="s">
        <v>377</v>
      </c>
      <c r="G432" s="176">
        <f t="shared" si="18"/>
        <v>1461.047</v>
      </c>
      <c r="H432" s="171">
        <v>1461047</v>
      </c>
      <c r="I432" s="176">
        <f t="shared" si="19"/>
        <v>1461.047</v>
      </c>
      <c r="J432" s="94">
        <v>1461047</v>
      </c>
    </row>
    <row r="433" spans="1:10" ht="25.5">
      <c r="A433" s="168">
        <f t="shared" si="20"/>
        <v>421</v>
      </c>
      <c r="B433" s="169" t="s">
        <v>510</v>
      </c>
      <c r="C433" s="170" t="s">
        <v>71</v>
      </c>
      <c r="D433" s="170" t="s">
        <v>181</v>
      </c>
      <c r="E433" s="170" t="s">
        <v>1043</v>
      </c>
      <c r="F433" s="170" t="s">
        <v>376</v>
      </c>
      <c r="G433" s="176">
        <f t="shared" si="18"/>
        <v>80.89</v>
      </c>
      <c r="H433" s="171">
        <v>80890</v>
      </c>
      <c r="I433" s="176">
        <f t="shared" si="19"/>
        <v>80.89</v>
      </c>
      <c r="J433" s="94">
        <v>80890</v>
      </c>
    </row>
    <row r="434" spans="1:10" ht="25.5">
      <c r="A434" s="168">
        <f t="shared" si="20"/>
        <v>422</v>
      </c>
      <c r="B434" s="169" t="s">
        <v>603</v>
      </c>
      <c r="C434" s="170" t="s">
        <v>71</v>
      </c>
      <c r="D434" s="170" t="s">
        <v>181</v>
      </c>
      <c r="E434" s="170" t="s">
        <v>1044</v>
      </c>
      <c r="F434" s="170" t="s">
        <v>74</v>
      </c>
      <c r="G434" s="176">
        <f t="shared" si="18"/>
        <v>827.95</v>
      </c>
      <c r="H434" s="171">
        <v>827950</v>
      </c>
      <c r="I434" s="176">
        <f t="shared" si="19"/>
        <v>305.95</v>
      </c>
      <c r="J434" s="94">
        <v>305950</v>
      </c>
    </row>
    <row r="435" spans="1:10" ht="25.5">
      <c r="A435" s="168">
        <f t="shared" si="20"/>
        <v>423</v>
      </c>
      <c r="B435" s="169" t="s">
        <v>510</v>
      </c>
      <c r="C435" s="170" t="s">
        <v>71</v>
      </c>
      <c r="D435" s="170" t="s">
        <v>181</v>
      </c>
      <c r="E435" s="170" t="s">
        <v>1044</v>
      </c>
      <c r="F435" s="170" t="s">
        <v>376</v>
      </c>
      <c r="G435" s="176">
        <f t="shared" si="18"/>
        <v>827.95</v>
      </c>
      <c r="H435" s="171">
        <v>827950</v>
      </c>
      <c r="I435" s="176">
        <f t="shared" si="19"/>
        <v>305.95</v>
      </c>
      <c r="J435" s="94">
        <v>305950</v>
      </c>
    </row>
    <row r="436" spans="1:10" ht="25.5">
      <c r="A436" s="168">
        <f t="shared" si="20"/>
        <v>424</v>
      </c>
      <c r="B436" s="169" t="s">
        <v>604</v>
      </c>
      <c r="C436" s="170" t="s">
        <v>71</v>
      </c>
      <c r="D436" s="170" t="s">
        <v>181</v>
      </c>
      <c r="E436" s="170" t="s">
        <v>1045</v>
      </c>
      <c r="F436" s="170" t="s">
        <v>74</v>
      </c>
      <c r="G436" s="176">
        <f t="shared" si="18"/>
        <v>30</v>
      </c>
      <c r="H436" s="171">
        <v>30000</v>
      </c>
      <c r="I436" s="176">
        <f t="shared" si="19"/>
        <v>30</v>
      </c>
      <c r="J436" s="94">
        <v>30000</v>
      </c>
    </row>
    <row r="437" spans="1:10" ht="25.5">
      <c r="A437" s="168">
        <f t="shared" si="20"/>
        <v>425</v>
      </c>
      <c r="B437" s="169" t="s">
        <v>510</v>
      </c>
      <c r="C437" s="170" t="s">
        <v>71</v>
      </c>
      <c r="D437" s="170" t="s">
        <v>181</v>
      </c>
      <c r="E437" s="170" t="s">
        <v>1045</v>
      </c>
      <c r="F437" s="170" t="s">
        <v>376</v>
      </c>
      <c r="G437" s="176">
        <f t="shared" si="18"/>
        <v>30</v>
      </c>
      <c r="H437" s="171">
        <v>30000</v>
      </c>
      <c r="I437" s="176">
        <f t="shared" si="19"/>
        <v>30</v>
      </c>
      <c r="J437" s="94">
        <v>30000</v>
      </c>
    </row>
    <row r="438" spans="1:10" ht="12.75">
      <c r="A438" s="168">
        <f t="shared" si="20"/>
        <v>426</v>
      </c>
      <c r="B438" s="169" t="s">
        <v>605</v>
      </c>
      <c r="C438" s="170" t="s">
        <v>71</v>
      </c>
      <c r="D438" s="170" t="s">
        <v>181</v>
      </c>
      <c r="E438" s="170" t="s">
        <v>1046</v>
      </c>
      <c r="F438" s="170" t="s">
        <v>74</v>
      </c>
      <c r="G438" s="176">
        <f t="shared" si="18"/>
        <v>280.3</v>
      </c>
      <c r="H438" s="171">
        <v>280300</v>
      </c>
      <c r="I438" s="176">
        <f t="shared" si="19"/>
        <v>280.3</v>
      </c>
      <c r="J438" s="94">
        <v>280300</v>
      </c>
    </row>
    <row r="439" spans="1:10" ht="25.5">
      <c r="A439" s="168">
        <f t="shared" si="20"/>
        <v>427</v>
      </c>
      <c r="B439" s="169" t="s">
        <v>510</v>
      </c>
      <c r="C439" s="170" t="s">
        <v>71</v>
      </c>
      <c r="D439" s="170" t="s">
        <v>181</v>
      </c>
      <c r="E439" s="170" t="s">
        <v>1046</v>
      </c>
      <c r="F439" s="170" t="s">
        <v>376</v>
      </c>
      <c r="G439" s="176">
        <f t="shared" si="18"/>
        <v>280.3</v>
      </c>
      <c r="H439" s="171">
        <v>280300</v>
      </c>
      <c r="I439" s="176">
        <f t="shared" si="19"/>
        <v>280.3</v>
      </c>
      <c r="J439" s="94">
        <v>280300</v>
      </c>
    </row>
    <row r="440" spans="1:10" ht="89.25">
      <c r="A440" s="168">
        <f t="shared" si="20"/>
        <v>428</v>
      </c>
      <c r="B440" s="169" t="s">
        <v>606</v>
      </c>
      <c r="C440" s="170" t="s">
        <v>71</v>
      </c>
      <c r="D440" s="170" t="s">
        <v>181</v>
      </c>
      <c r="E440" s="170" t="s">
        <v>1047</v>
      </c>
      <c r="F440" s="170" t="s">
        <v>74</v>
      </c>
      <c r="G440" s="176">
        <f t="shared" si="18"/>
        <v>50</v>
      </c>
      <c r="H440" s="171">
        <v>50000</v>
      </c>
      <c r="I440" s="176">
        <f t="shared" si="19"/>
        <v>50</v>
      </c>
      <c r="J440" s="94">
        <v>50000</v>
      </c>
    </row>
    <row r="441" spans="1:10" ht="25.5">
      <c r="A441" s="168">
        <f t="shared" si="20"/>
        <v>429</v>
      </c>
      <c r="B441" s="169" t="s">
        <v>510</v>
      </c>
      <c r="C441" s="170" t="s">
        <v>71</v>
      </c>
      <c r="D441" s="170" t="s">
        <v>181</v>
      </c>
      <c r="E441" s="170" t="s">
        <v>1047</v>
      </c>
      <c r="F441" s="170" t="s">
        <v>376</v>
      </c>
      <c r="G441" s="176">
        <f t="shared" si="18"/>
        <v>50</v>
      </c>
      <c r="H441" s="171">
        <v>50000</v>
      </c>
      <c r="I441" s="176">
        <f t="shared" si="19"/>
        <v>50</v>
      </c>
      <c r="J441" s="94">
        <v>50000</v>
      </c>
    </row>
    <row r="442" spans="1:10" ht="25.5">
      <c r="A442" s="168">
        <f t="shared" si="20"/>
        <v>430</v>
      </c>
      <c r="B442" s="169" t="s">
        <v>1328</v>
      </c>
      <c r="C442" s="170" t="s">
        <v>71</v>
      </c>
      <c r="D442" s="170" t="s">
        <v>181</v>
      </c>
      <c r="E442" s="170" t="s">
        <v>1199</v>
      </c>
      <c r="F442" s="170" t="s">
        <v>74</v>
      </c>
      <c r="G442" s="176">
        <f t="shared" si="18"/>
        <v>350</v>
      </c>
      <c r="H442" s="171">
        <v>350000</v>
      </c>
      <c r="I442" s="176">
        <f t="shared" si="19"/>
        <v>350</v>
      </c>
      <c r="J442" s="94">
        <v>350000</v>
      </c>
    </row>
    <row r="443" spans="1:10" ht="25.5">
      <c r="A443" s="168">
        <f t="shared" si="20"/>
        <v>431</v>
      </c>
      <c r="B443" s="169" t="s">
        <v>510</v>
      </c>
      <c r="C443" s="170" t="s">
        <v>71</v>
      </c>
      <c r="D443" s="170" t="s">
        <v>181</v>
      </c>
      <c r="E443" s="170" t="s">
        <v>1199</v>
      </c>
      <c r="F443" s="170" t="s">
        <v>376</v>
      </c>
      <c r="G443" s="176">
        <f t="shared" si="18"/>
        <v>350</v>
      </c>
      <c r="H443" s="171">
        <v>350000</v>
      </c>
      <c r="I443" s="176">
        <f t="shared" si="19"/>
        <v>350</v>
      </c>
      <c r="J443" s="94">
        <v>350000</v>
      </c>
    </row>
    <row r="444" spans="1:10" ht="12.75">
      <c r="A444" s="168">
        <f t="shared" si="20"/>
        <v>432</v>
      </c>
      <c r="B444" s="169" t="s">
        <v>759</v>
      </c>
      <c r="C444" s="170" t="s">
        <v>71</v>
      </c>
      <c r="D444" s="170" t="s">
        <v>54</v>
      </c>
      <c r="E444" s="170" t="s">
        <v>844</v>
      </c>
      <c r="F444" s="170" t="s">
        <v>74</v>
      </c>
      <c r="G444" s="176">
        <f t="shared" si="18"/>
        <v>2495.657</v>
      </c>
      <c r="H444" s="171">
        <v>2495657</v>
      </c>
      <c r="I444" s="176">
        <f t="shared" si="19"/>
        <v>2495.657</v>
      </c>
      <c r="J444" s="94">
        <v>2495657</v>
      </c>
    </row>
    <row r="445" spans="1:10" ht="51">
      <c r="A445" s="168">
        <f t="shared" si="20"/>
        <v>433</v>
      </c>
      <c r="B445" s="169" t="s">
        <v>696</v>
      </c>
      <c r="C445" s="170" t="s">
        <v>71</v>
      </c>
      <c r="D445" s="170" t="s">
        <v>54</v>
      </c>
      <c r="E445" s="170" t="s">
        <v>1029</v>
      </c>
      <c r="F445" s="170" t="s">
        <v>74</v>
      </c>
      <c r="G445" s="176">
        <f t="shared" si="18"/>
        <v>2495.657</v>
      </c>
      <c r="H445" s="171">
        <v>2495657</v>
      </c>
      <c r="I445" s="176">
        <f t="shared" si="19"/>
        <v>2495.657</v>
      </c>
      <c r="J445" s="94">
        <v>2495657</v>
      </c>
    </row>
    <row r="446" spans="1:10" ht="12.75">
      <c r="A446" s="168">
        <f t="shared" si="20"/>
        <v>434</v>
      </c>
      <c r="B446" s="169" t="s">
        <v>607</v>
      </c>
      <c r="C446" s="170" t="s">
        <v>71</v>
      </c>
      <c r="D446" s="170" t="s">
        <v>54</v>
      </c>
      <c r="E446" s="170" t="s">
        <v>1048</v>
      </c>
      <c r="F446" s="170" t="s">
        <v>74</v>
      </c>
      <c r="G446" s="176">
        <f t="shared" si="18"/>
        <v>2495.657</v>
      </c>
      <c r="H446" s="171">
        <v>2495657</v>
      </c>
      <c r="I446" s="176">
        <f t="shared" si="19"/>
        <v>2495.657</v>
      </c>
      <c r="J446" s="94">
        <v>2495657</v>
      </c>
    </row>
    <row r="447" spans="1:10" ht="38.25">
      <c r="A447" s="168">
        <f t="shared" si="20"/>
        <v>435</v>
      </c>
      <c r="B447" s="169" t="s">
        <v>699</v>
      </c>
      <c r="C447" s="170" t="s">
        <v>71</v>
      </c>
      <c r="D447" s="170" t="s">
        <v>54</v>
      </c>
      <c r="E447" s="170" t="s">
        <v>1049</v>
      </c>
      <c r="F447" s="170" t="s">
        <v>74</v>
      </c>
      <c r="G447" s="176">
        <f t="shared" si="18"/>
        <v>2101.082</v>
      </c>
      <c r="H447" s="171">
        <v>2101082</v>
      </c>
      <c r="I447" s="176">
        <f t="shared" si="19"/>
        <v>2101.082</v>
      </c>
      <c r="J447" s="94">
        <v>2101082</v>
      </c>
    </row>
    <row r="448" spans="1:10" ht="25.5">
      <c r="A448" s="168">
        <f t="shared" si="20"/>
        <v>436</v>
      </c>
      <c r="B448" s="169" t="s">
        <v>517</v>
      </c>
      <c r="C448" s="170" t="s">
        <v>71</v>
      </c>
      <c r="D448" s="170" t="s">
        <v>54</v>
      </c>
      <c r="E448" s="170" t="s">
        <v>1049</v>
      </c>
      <c r="F448" s="170" t="s">
        <v>377</v>
      </c>
      <c r="G448" s="176">
        <f t="shared" si="18"/>
        <v>1780.117</v>
      </c>
      <c r="H448" s="171">
        <v>1780117</v>
      </c>
      <c r="I448" s="176">
        <f t="shared" si="19"/>
        <v>1780.117</v>
      </c>
      <c r="J448" s="94">
        <v>1780117</v>
      </c>
    </row>
    <row r="449" spans="1:10" ht="25.5">
      <c r="A449" s="168">
        <f t="shared" si="20"/>
        <v>437</v>
      </c>
      <c r="B449" s="169" t="s">
        <v>510</v>
      </c>
      <c r="C449" s="170" t="s">
        <v>71</v>
      </c>
      <c r="D449" s="170" t="s">
        <v>54</v>
      </c>
      <c r="E449" s="170" t="s">
        <v>1049</v>
      </c>
      <c r="F449" s="170" t="s">
        <v>376</v>
      </c>
      <c r="G449" s="176">
        <f t="shared" si="18"/>
        <v>320.965</v>
      </c>
      <c r="H449" s="171">
        <v>320965</v>
      </c>
      <c r="I449" s="176">
        <f t="shared" si="19"/>
        <v>320.965</v>
      </c>
      <c r="J449" s="94">
        <v>320965</v>
      </c>
    </row>
    <row r="450" spans="1:10" ht="38.25">
      <c r="A450" s="168">
        <f t="shared" si="20"/>
        <v>438</v>
      </c>
      <c r="B450" s="169" t="s">
        <v>1240</v>
      </c>
      <c r="C450" s="170" t="s">
        <v>71</v>
      </c>
      <c r="D450" s="170" t="s">
        <v>54</v>
      </c>
      <c r="E450" s="170" t="s">
        <v>1202</v>
      </c>
      <c r="F450" s="170" t="s">
        <v>74</v>
      </c>
      <c r="G450" s="176">
        <f t="shared" si="18"/>
        <v>394.575</v>
      </c>
      <c r="H450" s="171">
        <v>394575</v>
      </c>
      <c r="I450" s="176">
        <f t="shared" si="19"/>
        <v>394.575</v>
      </c>
      <c r="J450" s="94">
        <v>394575</v>
      </c>
    </row>
    <row r="451" spans="1:10" ht="25.5">
      <c r="A451" s="168">
        <f t="shared" si="20"/>
        <v>439</v>
      </c>
      <c r="B451" s="169" t="s">
        <v>510</v>
      </c>
      <c r="C451" s="170" t="s">
        <v>71</v>
      </c>
      <c r="D451" s="170" t="s">
        <v>54</v>
      </c>
      <c r="E451" s="170" t="s">
        <v>1202</v>
      </c>
      <c r="F451" s="170" t="s">
        <v>376</v>
      </c>
      <c r="G451" s="176">
        <f t="shared" si="18"/>
        <v>394.575</v>
      </c>
      <c r="H451" s="171">
        <v>394575</v>
      </c>
      <c r="I451" s="176">
        <f t="shared" si="19"/>
        <v>394.575</v>
      </c>
      <c r="J451" s="94">
        <v>394575</v>
      </c>
    </row>
    <row r="452" spans="1:10" ht="12.75">
      <c r="A452" s="168">
        <f t="shared" si="20"/>
        <v>440</v>
      </c>
      <c r="B452" s="169" t="s">
        <v>748</v>
      </c>
      <c r="C452" s="170" t="s">
        <v>71</v>
      </c>
      <c r="D452" s="170" t="s">
        <v>182</v>
      </c>
      <c r="E452" s="170" t="s">
        <v>844</v>
      </c>
      <c r="F452" s="170" t="s">
        <v>74</v>
      </c>
      <c r="G452" s="176">
        <f t="shared" si="18"/>
        <v>1180</v>
      </c>
      <c r="H452" s="171">
        <v>1180000</v>
      </c>
      <c r="I452" s="176">
        <f t="shared" si="19"/>
        <v>1180</v>
      </c>
      <c r="J452" s="94">
        <v>1180000</v>
      </c>
    </row>
    <row r="453" spans="1:10" ht="12.75">
      <c r="A453" s="168">
        <f t="shared" si="20"/>
        <v>441</v>
      </c>
      <c r="B453" s="169" t="s">
        <v>750</v>
      </c>
      <c r="C453" s="170" t="s">
        <v>71</v>
      </c>
      <c r="D453" s="170" t="s">
        <v>184</v>
      </c>
      <c r="E453" s="170" t="s">
        <v>844</v>
      </c>
      <c r="F453" s="170" t="s">
        <v>74</v>
      </c>
      <c r="G453" s="176">
        <f t="shared" si="18"/>
        <v>1180</v>
      </c>
      <c r="H453" s="171">
        <v>1180000</v>
      </c>
      <c r="I453" s="176">
        <f t="shared" si="19"/>
        <v>1180</v>
      </c>
      <c r="J453" s="94">
        <v>1180000</v>
      </c>
    </row>
    <row r="454" spans="1:10" ht="51">
      <c r="A454" s="168">
        <f t="shared" si="20"/>
        <v>442</v>
      </c>
      <c r="B454" s="169" t="s">
        <v>696</v>
      </c>
      <c r="C454" s="170" t="s">
        <v>71</v>
      </c>
      <c r="D454" s="170" t="s">
        <v>184</v>
      </c>
      <c r="E454" s="170" t="s">
        <v>1029</v>
      </c>
      <c r="F454" s="170" t="s">
        <v>74</v>
      </c>
      <c r="G454" s="176">
        <f t="shared" si="18"/>
        <v>1180</v>
      </c>
      <c r="H454" s="171">
        <v>1180000</v>
      </c>
      <c r="I454" s="176">
        <f t="shared" si="19"/>
        <v>1180</v>
      </c>
      <c r="J454" s="94">
        <v>1180000</v>
      </c>
    </row>
    <row r="455" spans="1:10" ht="25.5">
      <c r="A455" s="168">
        <f t="shared" si="20"/>
        <v>443</v>
      </c>
      <c r="B455" s="169" t="s">
        <v>608</v>
      </c>
      <c r="C455" s="170" t="s">
        <v>71</v>
      </c>
      <c r="D455" s="170" t="s">
        <v>184</v>
      </c>
      <c r="E455" s="170" t="s">
        <v>1050</v>
      </c>
      <c r="F455" s="170" t="s">
        <v>74</v>
      </c>
      <c r="G455" s="176">
        <f t="shared" si="18"/>
        <v>1000</v>
      </c>
      <c r="H455" s="171">
        <v>1000000</v>
      </c>
      <c r="I455" s="176">
        <f t="shared" si="19"/>
        <v>1000</v>
      </c>
      <c r="J455" s="94">
        <v>1000000</v>
      </c>
    </row>
    <row r="456" spans="1:10" ht="25.5">
      <c r="A456" s="168">
        <f t="shared" si="20"/>
        <v>444</v>
      </c>
      <c r="B456" s="169" t="s">
        <v>609</v>
      </c>
      <c r="C456" s="170" t="s">
        <v>71</v>
      </c>
      <c r="D456" s="170" t="s">
        <v>184</v>
      </c>
      <c r="E456" s="170" t="s">
        <v>1051</v>
      </c>
      <c r="F456" s="170" t="s">
        <v>74</v>
      </c>
      <c r="G456" s="176">
        <f t="shared" si="18"/>
        <v>1000</v>
      </c>
      <c r="H456" s="171">
        <v>1000000</v>
      </c>
      <c r="I456" s="176">
        <f t="shared" si="19"/>
        <v>1000</v>
      </c>
      <c r="J456" s="94">
        <v>1000000</v>
      </c>
    </row>
    <row r="457" spans="1:10" ht="25.5">
      <c r="A457" s="168">
        <f t="shared" si="20"/>
        <v>445</v>
      </c>
      <c r="B457" s="169" t="s">
        <v>560</v>
      </c>
      <c r="C457" s="170" t="s">
        <v>71</v>
      </c>
      <c r="D457" s="170" t="s">
        <v>184</v>
      </c>
      <c r="E457" s="170" t="s">
        <v>1051</v>
      </c>
      <c r="F457" s="170" t="s">
        <v>381</v>
      </c>
      <c r="G457" s="176">
        <f t="shared" si="18"/>
        <v>1000</v>
      </c>
      <c r="H457" s="171">
        <v>1000000</v>
      </c>
      <c r="I457" s="176">
        <f t="shared" si="19"/>
        <v>1000</v>
      </c>
      <c r="J457" s="94">
        <v>1000000</v>
      </c>
    </row>
    <row r="458" spans="1:10" ht="38.25">
      <c r="A458" s="168">
        <f t="shared" si="20"/>
        <v>446</v>
      </c>
      <c r="B458" s="169" t="s">
        <v>1052</v>
      </c>
      <c r="C458" s="170" t="s">
        <v>71</v>
      </c>
      <c r="D458" s="170" t="s">
        <v>184</v>
      </c>
      <c r="E458" s="170" t="s">
        <v>1053</v>
      </c>
      <c r="F458" s="170" t="s">
        <v>74</v>
      </c>
      <c r="G458" s="176">
        <f t="shared" si="18"/>
        <v>180</v>
      </c>
      <c r="H458" s="171">
        <v>180000</v>
      </c>
      <c r="I458" s="176">
        <f t="shared" si="19"/>
        <v>180</v>
      </c>
      <c r="J458" s="94">
        <v>180000</v>
      </c>
    </row>
    <row r="459" spans="1:10" ht="25.5">
      <c r="A459" s="168">
        <f t="shared" si="20"/>
        <v>447</v>
      </c>
      <c r="B459" s="169" t="s">
        <v>1054</v>
      </c>
      <c r="C459" s="170" t="s">
        <v>71</v>
      </c>
      <c r="D459" s="170" t="s">
        <v>184</v>
      </c>
      <c r="E459" s="170" t="s">
        <v>1055</v>
      </c>
      <c r="F459" s="170" t="s">
        <v>74</v>
      </c>
      <c r="G459" s="176">
        <f t="shared" si="18"/>
        <v>180</v>
      </c>
      <c r="H459" s="171">
        <v>180000</v>
      </c>
      <c r="I459" s="176">
        <f t="shared" si="19"/>
        <v>180</v>
      </c>
      <c r="J459" s="94">
        <v>180000</v>
      </c>
    </row>
    <row r="460" spans="1:10" ht="25.5">
      <c r="A460" s="168">
        <f t="shared" si="20"/>
        <v>448</v>
      </c>
      <c r="B460" s="169" t="s">
        <v>560</v>
      </c>
      <c r="C460" s="170" t="s">
        <v>71</v>
      </c>
      <c r="D460" s="170" t="s">
        <v>184</v>
      </c>
      <c r="E460" s="170" t="s">
        <v>1055</v>
      </c>
      <c r="F460" s="170" t="s">
        <v>381</v>
      </c>
      <c r="G460" s="176">
        <f t="shared" si="18"/>
        <v>180</v>
      </c>
      <c r="H460" s="171">
        <v>180000</v>
      </c>
      <c r="I460" s="176">
        <f t="shared" si="19"/>
        <v>180</v>
      </c>
      <c r="J460" s="94">
        <v>180000</v>
      </c>
    </row>
    <row r="461" spans="1:10" ht="12.75">
      <c r="A461" s="168">
        <f t="shared" si="20"/>
        <v>449</v>
      </c>
      <c r="B461" s="169" t="s">
        <v>760</v>
      </c>
      <c r="C461" s="170" t="s">
        <v>71</v>
      </c>
      <c r="D461" s="170" t="s">
        <v>185</v>
      </c>
      <c r="E461" s="170" t="s">
        <v>844</v>
      </c>
      <c r="F461" s="170" t="s">
        <v>74</v>
      </c>
      <c r="G461" s="176">
        <f aca="true" t="shared" si="21" ref="G461:G503">H461/1000</f>
        <v>19258.717370000002</v>
      </c>
      <c r="H461" s="171">
        <v>19258717.37</v>
      </c>
      <c r="I461" s="176">
        <f aca="true" t="shared" si="22" ref="I461:I503">J461/1000</f>
        <v>19258.469</v>
      </c>
      <c r="J461" s="94">
        <v>19258469</v>
      </c>
    </row>
    <row r="462" spans="1:10" ht="12.75">
      <c r="A462" s="168">
        <f aca="true" t="shared" si="23" ref="A462:A503">1+A461</f>
        <v>450</v>
      </c>
      <c r="B462" s="169" t="s">
        <v>761</v>
      </c>
      <c r="C462" s="170" t="s">
        <v>71</v>
      </c>
      <c r="D462" s="170" t="s">
        <v>214</v>
      </c>
      <c r="E462" s="170" t="s">
        <v>844</v>
      </c>
      <c r="F462" s="170" t="s">
        <v>74</v>
      </c>
      <c r="G462" s="176">
        <f t="shared" si="21"/>
        <v>12558.695</v>
      </c>
      <c r="H462" s="171">
        <v>12558695</v>
      </c>
      <c r="I462" s="176">
        <f t="shared" si="22"/>
        <v>12558.695</v>
      </c>
      <c r="J462" s="94">
        <v>12558695</v>
      </c>
    </row>
    <row r="463" spans="1:10" ht="51">
      <c r="A463" s="168">
        <f t="shared" si="23"/>
        <v>451</v>
      </c>
      <c r="B463" s="169" t="s">
        <v>696</v>
      </c>
      <c r="C463" s="170" t="s">
        <v>71</v>
      </c>
      <c r="D463" s="170" t="s">
        <v>214</v>
      </c>
      <c r="E463" s="170" t="s">
        <v>1029</v>
      </c>
      <c r="F463" s="170" t="s">
        <v>74</v>
      </c>
      <c r="G463" s="176">
        <f t="shared" si="21"/>
        <v>12558.695</v>
      </c>
      <c r="H463" s="171">
        <v>12558695</v>
      </c>
      <c r="I463" s="176">
        <f t="shared" si="22"/>
        <v>12558.695</v>
      </c>
      <c r="J463" s="94">
        <v>12558695</v>
      </c>
    </row>
    <row r="464" spans="1:10" ht="25.5">
      <c r="A464" s="168">
        <f t="shared" si="23"/>
        <v>452</v>
      </c>
      <c r="B464" s="169" t="s">
        <v>1056</v>
      </c>
      <c r="C464" s="170" t="s">
        <v>71</v>
      </c>
      <c r="D464" s="170" t="s">
        <v>214</v>
      </c>
      <c r="E464" s="170" t="s">
        <v>1057</v>
      </c>
      <c r="F464" s="170" t="s">
        <v>74</v>
      </c>
      <c r="G464" s="176">
        <f t="shared" si="21"/>
        <v>12558.695</v>
      </c>
      <c r="H464" s="171">
        <v>12558695</v>
      </c>
      <c r="I464" s="176">
        <f t="shared" si="22"/>
        <v>12558.695</v>
      </c>
      <c r="J464" s="94">
        <v>12558695</v>
      </c>
    </row>
    <row r="465" spans="1:10" ht="25.5">
      <c r="A465" s="168">
        <f t="shared" si="23"/>
        <v>453</v>
      </c>
      <c r="B465" s="169" t="s">
        <v>611</v>
      </c>
      <c r="C465" s="170" t="s">
        <v>71</v>
      </c>
      <c r="D465" s="170" t="s">
        <v>214</v>
      </c>
      <c r="E465" s="170" t="s">
        <v>1058</v>
      </c>
      <c r="F465" s="170" t="s">
        <v>74</v>
      </c>
      <c r="G465" s="176">
        <f t="shared" si="21"/>
        <v>12205.606</v>
      </c>
      <c r="H465" s="171">
        <v>12205606</v>
      </c>
      <c r="I465" s="176">
        <f t="shared" si="22"/>
        <v>12205.606</v>
      </c>
      <c r="J465" s="94">
        <v>12205606</v>
      </c>
    </row>
    <row r="466" spans="1:10" ht="25.5">
      <c r="A466" s="168">
        <f t="shared" si="23"/>
        <v>454</v>
      </c>
      <c r="B466" s="169" t="s">
        <v>517</v>
      </c>
      <c r="C466" s="170" t="s">
        <v>71</v>
      </c>
      <c r="D466" s="170" t="s">
        <v>214</v>
      </c>
      <c r="E466" s="170" t="s">
        <v>1058</v>
      </c>
      <c r="F466" s="170" t="s">
        <v>377</v>
      </c>
      <c r="G466" s="176">
        <f t="shared" si="21"/>
        <v>9995.031</v>
      </c>
      <c r="H466" s="171">
        <v>9995031</v>
      </c>
      <c r="I466" s="176">
        <f t="shared" si="22"/>
        <v>9995.031</v>
      </c>
      <c r="J466" s="94">
        <v>9995031</v>
      </c>
    </row>
    <row r="467" spans="1:10" ht="25.5">
      <c r="A467" s="168">
        <f t="shared" si="23"/>
        <v>455</v>
      </c>
      <c r="B467" s="169" t="s">
        <v>510</v>
      </c>
      <c r="C467" s="170" t="s">
        <v>71</v>
      </c>
      <c r="D467" s="170" t="s">
        <v>214</v>
      </c>
      <c r="E467" s="170" t="s">
        <v>1058</v>
      </c>
      <c r="F467" s="170" t="s">
        <v>376</v>
      </c>
      <c r="G467" s="176">
        <f t="shared" si="21"/>
        <v>1822.037</v>
      </c>
      <c r="H467" s="171">
        <v>1822037</v>
      </c>
      <c r="I467" s="176">
        <f t="shared" si="22"/>
        <v>1822.037</v>
      </c>
      <c r="J467" s="94">
        <v>1822037</v>
      </c>
    </row>
    <row r="468" spans="1:10" ht="12.75">
      <c r="A468" s="168">
        <f t="shared" si="23"/>
        <v>456</v>
      </c>
      <c r="B468" s="169" t="s">
        <v>518</v>
      </c>
      <c r="C468" s="170" t="s">
        <v>71</v>
      </c>
      <c r="D468" s="170" t="s">
        <v>214</v>
      </c>
      <c r="E468" s="170" t="s">
        <v>1058</v>
      </c>
      <c r="F468" s="170" t="s">
        <v>378</v>
      </c>
      <c r="G468" s="176">
        <f t="shared" si="21"/>
        <v>388.538</v>
      </c>
      <c r="H468" s="171">
        <v>388538</v>
      </c>
      <c r="I468" s="176">
        <f t="shared" si="22"/>
        <v>388.538</v>
      </c>
      <c r="J468" s="94">
        <v>388538</v>
      </c>
    </row>
    <row r="469" spans="1:10" ht="38.25">
      <c r="A469" s="168">
        <f t="shared" si="23"/>
        <v>457</v>
      </c>
      <c r="B469" s="169" t="s">
        <v>612</v>
      </c>
      <c r="C469" s="170" t="s">
        <v>71</v>
      </c>
      <c r="D469" s="170" t="s">
        <v>214</v>
      </c>
      <c r="E469" s="170" t="s">
        <v>1059</v>
      </c>
      <c r="F469" s="170" t="s">
        <v>74</v>
      </c>
      <c r="G469" s="176">
        <f t="shared" si="21"/>
        <v>353.089</v>
      </c>
      <c r="H469" s="171">
        <v>353089</v>
      </c>
      <c r="I469" s="176">
        <f t="shared" si="22"/>
        <v>353.089</v>
      </c>
      <c r="J469" s="94">
        <v>353089</v>
      </c>
    </row>
    <row r="470" spans="1:10" ht="25.5">
      <c r="A470" s="168">
        <f t="shared" si="23"/>
        <v>458</v>
      </c>
      <c r="B470" s="169" t="s">
        <v>510</v>
      </c>
      <c r="C470" s="170" t="s">
        <v>71</v>
      </c>
      <c r="D470" s="170" t="s">
        <v>214</v>
      </c>
      <c r="E470" s="170" t="s">
        <v>1059</v>
      </c>
      <c r="F470" s="170" t="s">
        <v>376</v>
      </c>
      <c r="G470" s="176">
        <f t="shared" si="21"/>
        <v>353.089</v>
      </c>
      <c r="H470" s="171">
        <v>353089</v>
      </c>
      <c r="I470" s="176">
        <f t="shared" si="22"/>
        <v>353.089</v>
      </c>
      <c r="J470" s="94">
        <v>353089</v>
      </c>
    </row>
    <row r="471" spans="1:10" ht="12.75">
      <c r="A471" s="168">
        <f t="shared" si="23"/>
        <v>459</v>
      </c>
      <c r="B471" s="169" t="s">
        <v>762</v>
      </c>
      <c r="C471" s="170" t="s">
        <v>71</v>
      </c>
      <c r="D471" s="170" t="s">
        <v>55</v>
      </c>
      <c r="E471" s="170" t="s">
        <v>844</v>
      </c>
      <c r="F471" s="170" t="s">
        <v>74</v>
      </c>
      <c r="G471" s="176">
        <f t="shared" si="21"/>
        <v>6700.02237</v>
      </c>
      <c r="H471" s="171">
        <v>6700022.37</v>
      </c>
      <c r="I471" s="176">
        <f t="shared" si="22"/>
        <v>6699.774</v>
      </c>
      <c r="J471" s="94">
        <v>6699774</v>
      </c>
    </row>
    <row r="472" spans="1:10" ht="51">
      <c r="A472" s="168">
        <f t="shared" si="23"/>
        <v>460</v>
      </c>
      <c r="B472" s="169" t="s">
        <v>696</v>
      </c>
      <c r="C472" s="170" t="s">
        <v>71</v>
      </c>
      <c r="D472" s="170" t="s">
        <v>55</v>
      </c>
      <c r="E472" s="170" t="s">
        <v>1029</v>
      </c>
      <c r="F472" s="170" t="s">
        <v>74</v>
      </c>
      <c r="G472" s="176">
        <f t="shared" si="21"/>
        <v>6700.02237</v>
      </c>
      <c r="H472" s="171">
        <v>6700022.37</v>
      </c>
      <c r="I472" s="176">
        <f t="shared" si="22"/>
        <v>6699.774</v>
      </c>
      <c r="J472" s="94">
        <v>6699774</v>
      </c>
    </row>
    <row r="473" spans="1:10" ht="25.5">
      <c r="A473" s="168">
        <f t="shared" si="23"/>
        <v>461</v>
      </c>
      <c r="B473" s="169" t="s">
        <v>1056</v>
      </c>
      <c r="C473" s="170" t="s">
        <v>71</v>
      </c>
      <c r="D473" s="170" t="s">
        <v>55</v>
      </c>
      <c r="E473" s="170" t="s">
        <v>1057</v>
      </c>
      <c r="F473" s="170" t="s">
        <v>74</v>
      </c>
      <c r="G473" s="176">
        <f t="shared" si="21"/>
        <v>6700.02237</v>
      </c>
      <c r="H473" s="171">
        <v>6700022.37</v>
      </c>
      <c r="I473" s="176">
        <f t="shared" si="22"/>
        <v>6699.774</v>
      </c>
      <c r="J473" s="94">
        <v>6699774</v>
      </c>
    </row>
    <row r="474" spans="1:10" ht="12.75">
      <c r="A474" s="168">
        <f t="shared" si="23"/>
        <v>462</v>
      </c>
      <c r="B474" s="169" t="s">
        <v>613</v>
      </c>
      <c r="C474" s="170" t="s">
        <v>71</v>
      </c>
      <c r="D474" s="170" t="s">
        <v>55</v>
      </c>
      <c r="E474" s="170" t="s">
        <v>1060</v>
      </c>
      <c r="F474" s="170" t="s">
        <v>74</v>
      </c>
      <c r="G474" s="176">
        <f t="shared" si="21"/>
        <v>5146.32237</v>
      </c>
      <c r="H474" s="171">
        <v>5146322.37</v>
      </c>
      <c r="I474" s="176">
        <f t="shared" si="22"/>
        <v>5146.074</v>
      </c>
      <c r="J474" s="94">
        <v>5146074</v>
      </c>
    </row>
    <row r="475" spans="1:10" ht="25.5">
      <c r="A475" s="168">
        <f t="shared" si="23"/>
        <v>463</v>
      </c>
      <c r="B475" s="169" t="s">
        <v>517</v>
      </c>
      <c r="C475" s="170" t="s">
        <v>71</v>
      </c>
      <c r="D475" s="170" t="s">
        <v>55</v>
      </c>
      <c r="E475" s="170" t="s">
        <v>1060</v>
      </c>
      <c r="F475" s="170" t="s">
        <v>377</v>
      </c>
      <c r="G475" s="176">
        <f t="shared" si="21"/>
        <v>3185.59837</v>
      </c>
      <c r="H475" s="171">
        <v>3185598.37</v>
      </c>
      <c r="I475" s="176">
        <f t="shared" si="22"/>
        <v>3185.35</v>
      </c>
      <c r="J475" s="94">
        <v>3185350</v>
      </c>
    </row>
    <row r="476" spans="1:10" ht="25.5">
      <c r="A476" s="168">
        <f t="shared" si="23"/>
        <v>464</v>
      </c>
      <c r="B476" s="169" t="s">
        <v>510</v>
      </c>
      <c r="C476" s="170" t="s">
        <v>71</v>
      </c>
      <c r="D476" s="170" t="s">
        <v>55</v>
      </c>
      <c r="E476" s="170" t="s">
        <v>1060</v>
      </c>
      <c r="F476" s="170" t="s">
        <v>376</v>
      </c>
      <c r="G476" s="176">
        <f t="shared" si="21"/>
        <v>1960.724</v>
      </c>
      <c r="H476" s="171">
        <v>1960724</v>
      </c>
      <c r="I476" s="176">
        <f t="shared" si="22"/>
        <v>1960.724</v>
      </c>
      <c r="J476" s="94">
        <v>1960724</v>
      </c>
    </row>
    <row r="477" spans="1:10" ht="25.5">
      <c r="A477" s="168">
        <f t="shared" si="23"/>
        <v>465</v>
      </c>
      <c r="B477" s="169" t="s">
        <v>1241</v>
      </c>
      <c r="C477" s="170" t="s">
        <v>71</v>
      </c>
      <c r="D477" s="170" t="s">
        <v>55</v>
      </c>
      <c r="E477" s="170" t="s">
        <v>1204</v>
      </c>
      <c r="F477" s="170" t="s">
        <v>74</v>
      </c>
      <c r="G477" s="176">
        <f t="shared" si="21"/>
        <v>993.7</v>
      </c>
      <c r="H477" s="171">
        <v>993700</v>
      </c>
      <c r="I477" s="176">
        <f t="shared" si="22"/>
        <v>993.7</v>
      </c>
      <c r="J477" s="94">
        <v>993700</v>
      </c>
    </row>
    <row r="478" spans="1:10" ht="25.5">
      <c r="A478" s="168">
        <f t="shared" si="23"/>
        <v>466</v>
      </c>
      <c r="B478" s="169" t="s">
        <v>510</v>
      </c>
      <c r="C478" s="170" t="s">
        <v>71</v>
      </c>
      <c r="D478" s="170" t="s">
        <v>55</v>
      </c>
      <c r="E478" s="170" t="s">
        <v>1204</v>
      </c>
      <c r="F478" s="170" t="s">
        <v>376</v>
      </c>
      <c r="G478" s="176">
        <f t="shared" si="21"/>
        <v>993.7</v>
      </c>
      <c r="H478" s="171">
        <v>993700</v>
      </c>
      <c r="I478" s="176">
        <f t="shared" si="22"/>
        <v>993.7</v>
      </c>
      <c r="J478" s="94">
        <v>993700</v>
      </c>
    </row>
    <row r="479" spans="1:10" ht="38.25">
      <c r="A479" s="168">
        <f t="shared" si="23"/>
        <v>467</v>
      </c>
      <c r="B479" s="169" t="s">
        <v>610</v>
      </c>
      <c r="C479" s="170" t="s">
        <v>71</v>
      </c>
      <c r="D479" s="170" t="s">
        <v>55</v>
      </c>
      <c r="E479" s="170" t="s">
        <v>1061</v>
      </c>
      <c r="F479" s="170" t="s">
        <v>74</v>
      </c>
      <c r="G479" s="176">
        <f t="shared" si="21"/>
        <v>560</v>
      </c>
      <c r="H479" s="171">
        <v>560000</v>
      </c>
      <c r="I479" s="176">
        <f t="shared" si="22"/>
        <v>560</v>
      </c>
      <c r="J479" s="94">
        <v>560000</v>
      </c>
    </row>
    <row r="480" spans="1:10" ht="25.5">
      <c r="A480" s="168">
        <f t="shared" si="23"/>
        <v>468</v>
      </c>
      <c r="B480" s="169" t="s">
        <v>510</v>
      </c>
      <c r="C480" s="170" t="s">
        <v>71</v>
      </c>
      <c r="D480" s="170" t="s">
        <v>55</v>
      </c>
      <c r="E480" s="170" t="s">
        <v>1061</v>
      </c>
      <c r="F480" s="170" t="s">
        <v>376</v>
      </c>
      <c r="G480" s="176">
        <f t="shared" si="21"/>
        <v>560</v>
      </c>
      <c r="H480" s="171">
        <v>560000</v>
      </c>
      <c r="I480" s="176">
        <f t="shared" si="22"/>
        <v>560</v>
      </c>
      <c r="J480" s="94">
        <v>560000</v>
      </c>
    </row>
    <row r="481" spans="1:10" ht="12.75">
      <c r="A481" s="168">
        <f t="shared" si="23"/>
        <v>469</v>
      </c>
      <c r="B481" s="169" t="s">
        <v>56</v>
      </c>
      <c r="C481" s="170" t="s">
        <v>76</v>
      </c>
      <c r="D481" s="170" t="s">
        <v>75</v>
      </c>
      <c r="E481" s="170" t="s">
        <v>844</v>
      </c>
      <c r="F481" s="170" t="s">
        <v>74</v>
      </c>
      <c r="G481" s="176">
        <f t="shared" si="21"/>
        <v>3066.88</v>
      </c>
      <c r="H481" s="171">
        <v>3066880</v>
      </c>
      <c r="I481" s="176">
        <f t="shared" si="22"/>
        <v>3066.88</v>
      </c>
      <c r="J481" s="94">
        <v>3066880</v>
      </c>
    </row>
    <row r="482" spans="1:10" ht="12.75">
      <c r="A482" s="168">
        <f t="shared" si="23"/>
        <v>470</v>
      </c>
      <c r="B482" s="169" t="s">
        <v>727</v>
      </c>
      <c r="C482" s="170" t="s">
        <v>76</v>
      </c>
      <c r="D482" s="170" t="s">
        <v>165</v>
      </c>
      <c r="E482" s="170" t="s">
        <v>844</v>
      </c>
      <c r="F482" s="170" t="s">
        <v>74</v>
      </c>
      <c r="G482" s="176">
        <f t="shared" si="21"/>
        <v>3066.88</v>
      </c>
      <c r="H482" s="171">
        <v>3066880</v>
      </c>
      <c r="I482" s="176">
        <f t="shared" si="22"/>
        <v>3066.88</v>
      </c>
      <c r="J482" s="94">
        <v>3066880</v>
      </c>
    </row>
    <row r="483" spans="1:10" ht="38.25">
      <c r="A483" s="168">
        <f t="shared" si="23"/>
        <v>471</v>
      </c>
      <c r="B483" s="169" t="s">
        <v>763</v>
      </c>
      <c r="C483" s="170" t="s">
        <v>76</v>
      </c>
      <c r="D483" s="170" t="s">
        <v>167</v>
      </c>
      <c r="E483" s="170" t="s">
        <v>844</v>
      </c>
      <c r="F483" s="170" t="s">
        <v>74</v>
      </c>
      <c r="G483" s="176">
        <f t="shared" si="21"/>
        <v>3066.88</v>
      </c>
      <c r="H483" s="171">
        <v>3066880</v>
      </c>
      <c r="I483" s="176">
        <f t="shared" si="22"/>
        <v>3066.88</v>
      </c>
      <c r="J483" s="94">
        <v>3066880</v>
      </c>
    </row>
    <row r="484" spans="1:10" ht="12.75">
      <c r="A484" s="168">
        <f t="shared" si="23"/>
        <v>472</v>
      </c>
      <c r="B484" s="169" t="s">
        <v>385</v>
      </c>
      <c r="C484" s="170" t="s">
        <v>76</v>
      </c>
      <c r="D484" s="170" t="s">
        <v>167</v>
      </c>
      <c r="E484" s="170" t="s">
        <v>845</v>
      </c>
      <c r="F484" s="170" t="s">
        <v>74</v>
      </c>
      <c r="G484" s="176">
        <f t="shared" si="21"/>
        <v>3066.88</v>
      </c>
      <c r="H484" s="171">
        <v>3066880</v>
      </c>
      <c r="I484" s="176">
        <f t="shared" si="22"/>
        <v>3066.88</v>
      </c>
      <c r="J484" s="94">
        <v>3066880</v>
      </c>
    </row>
    <row r="485" spans="1:10" ht="12.75">
      <c r="A485" s="168">
        <f t="shared" si="23"/>
        <v>473</v>
      </c>
      <c r="B485" s="169" t="s">
        <v>1214</v>
      </c>
      <c r="C485" s="170" t="s">
        <v>76</v>
      </c>
      <c r="D485" s="170" t="s">
        <v>167</v>
      </c>
      <c r="E485" s="170" t="s">
        <v>845</v>
      </c>
      <c r="F485" s="170" t="s">
        <v>74</v>
      </c>
      <c r="G485" s="176">
        <f t="shared" si="21"/>
        <v>3066.88</v>
      </c>
      <c r="H485" s="171">
        <v>3066880</v>
      </c>
      <c r="I485" s="176">
        <f t="shared" si="22"/>
        <v>3066.88</v>
      </c>
      <c r="J485" s="94">
        <v>3066880</v>
      </c>
    </row>
    <row r="486" spans="1:10" ht="25.5">
      <c r="A486" s="168">
        <f t="shared" si="23"/>
        <v>474</v>
      </c>
      <c r="B486" s="169" t="s">
        <v>509</v>
      </c>
      <c r="C486" s="170" t="s">
        <v>76</v>
      </c>
      <c r="D486" s="170" t="s">
        <v>167</v>
      </c>
      <c r="E486" s="170" t="s">
        <v>847</v>
      </c>
      <c r="F486" s="170" t="s">
        <v>74</v>
      </c>
      <c r="G486" s="176">
        <f t="shared" si="21"/>
        <v>1476.132</v>
      </c>
      <c r="H486" s="171">
        <v>1476132</v>
      </c>
      <c r="I486" s="176">
        <f t="shared" si="22"/>
        <v>1476.132</v>
      </c>
      <c r="J486" s="94">
        <v>1476132</v>
      </c>
    </row>
    <row r="487" spans="1:10" ht="25.5">
      <c r="A487" s="168">
        <f t="shared" si="23"/>
        <v>475</v>
      </c>
      <c r="B487" s="169" t="s">
        <v>508</v>
      </c>
      <c r="C487" s="170" t="s">
        <v>76</v>
      </c>
      <c r="D487" s="170" t="s">
        <v>167</v>
      </c>
      <c r="E487" s="170" t="s">
        <v>847</v>
      </c>
      <c r="F487" s="170" t="s">
        <v>375</v>
      </c>
      <c r="G487" s="176">
        <f t="shared" si="21"/>
        <v>1472.532</v>
      </c>
      <c r="H487" s="171">
        <v>1472532</v>
      </c>
      <c r="I487" s="176">
        <f t="shared" si="22"/>
        <v>1472.532</v>
      </c>
      <c r="J487" s="94">
        <v>1472532</v>
      </c>
    </row>
    <row r="488" spans="1:10" ht="25.5">
      <c r="A488" s="168">
        <f t="shared" si="23"/>
        <v>476</v>
      </c>
      <c r="B488" s="169" t="s">
        <v>510</v>
      </c>
      <c r="C488" s="170" t="s">
        <v>76</v>
      </c>
      <c r="D488" s="170" t="s">
        <v>167</v>
      </c>
      <c r="E488" s="170" t="s">
        <v>847</v>
      </c>
      <c r="F488" s="170" t="s">
        <v>376</v>
      </c>
      <c r="G488" s="176">
        <f t="shared" si="21"/>
        <v>3.6</v>
      </c>
      <c r="H488" s="171">
        <v>3600</v>
      </c>
      <c r="I488" s="176">
        <f t="shared" si="22"/>
        <v>3.6</v>
      </c>
      <c r="J488" s="94">
        <v>3600</v>
      </c>
    </row>
    <row r="489" spans="1:10" ht="25.5">
      <c r="A489" s="168">
        <f t="shared" si="23"/>
        <v>477</v>
      </c>
      <c r="B489" s="169" t="s">
        <v>614</v>
      </c>
      <c r="C489" s="170" t="s">
        <v>76</v>
      </c>
      <c r="D489" s="170" t="s">
        <v>167</v>
      </c>
      <c r="E489" s="170" t="s">
        <v>1062</v>
      </c>
      <c r="F489" s="170" t="s">
        <v>74</v>
      </c>
      <c r="G489" s="176">
        <f t="shared" si="21"/>
        <v>1410.748</v>
      </c>
      <c r="H489" s="171">
        <v>1410748</v>
      </c>
      <c r="I489" s="176">
        <f t="shared" si="22"/>
        <v>1410.748</v>
      </c>
      <c r="J489" s="94">
        <v>1410748</v>
      </c>
    </row>
    <row r="490" spans="1:10" ht="25.5">
      <c r="A490" s="168">
        <f t="shared" si="23"/>
        <v>478</v>
      </c>
      <c r="B490" s="169" t="s">
        <v>508</v>
      </c>
      <c r="C490" s="170" t="s">
        <v>76</v>
      </c>
      <c r="D490" s="170" t="s">
        <v>167</v>
      </c>
      <c r="E490" s="170" t="s">
        <v>1062</v>
      </c>
      <c r="F490" s="170" t="s">
        <v>375</v>
      </c>
      <c r="G490" s="176">
        <f t="shared" si="21"/>
        <v>1410.748</v>
      </c>
      <c r="H490" s="171">
        <v>1410748</v>
      </c>
      <c r="I490" s="176">
        <f t="shared" si="22"/>
        <v>1410.748</v>
      </c>
      <c r="J490" s="94">
        <v>1410748</v>
      </c>
    </row>
    <row r="491" spans="1:10" ht="25.5">
      <c r="A491" s="168">
        <f t="shared" si="23"/>
        <v>479</v>
      </c>
      <c r="B491" s="169" t="s">
        <v>700</v>
      </c>
      <c r="C491" s="170" t="s">
        <v>76</v>
      </c>
      <c r="D491" s="170" t="s">
        <v>167</v>
      </c>
      <c r="E491" s="170" t="s">
        <v>1063</v>
      </c>
      <c r="F491" s="170" t="s">
        <v>74</v>
      </c>
      <c r="G491" s="176">
        <f t="shared" si="21"/>
        <v>180</v>
      </c>
      <c r="H491" s="171">
        <v>180000</v>
      </c>
      <c r="I491" s="176">
        <f t="shared" si="22"/>
        <v>180</v>
      </c>
      <c r="J491" s="94">
        <v>180000</v>
      </c>
    </row>
    <row r="492" spans="1:10" ht="25.5">
      <c r="A492" s="168">
        <f t="shared" si="23"/>
        <v>480</v>
      </c>
      <c r="B492" s="169" t="s">
        <v>508</v>
      </c>
      <c r="C492" s="170" t="s">
        <v>76</v>
      </c>
      <c r="D492" s="170" t="s">
        <v>167</v>
      </c>
      <c r="E492" s="170" t="s">
        <v>1063</v>
      </c>
      <c r="F492" s="170" t="s">
        <v>375</v>
      </c>
      <c r="G492" s="176">
        <f t="shared" si="21"/>
        <v>180</v>
      </c>
      <c r="H492" s="171">
        <v>180000</v>
      </c>
      <c r="I492" s="176">
        <f t="shared" si="22"/>
        <v>180</v>
      </c>
      <c r="J492" s="94">
        <v>180000</v>
      </c>
    </row>
    <row r="493" spans="1:10" ht="25.5">
      <c r="A493" s="168">
        <f t="shared" si="23"/>
        <v>481</v>
      </c>
      <c r="B493" s="169" t="s">
        <v>57</v>
      </c>
      <c r="C493" s="170" t="s">
        <v>58</v>
      </c>
      <c r="D493" s="170" t="s">
        <v>75</v>
      </c>
      <c r="E493" s="170" t="s">
        <v>844</v>
      </c>
      <c r="F493" s="170" t="s">
        <v>74</v>
      </c>
      <c r="G493" s="176">
        <f t="shared" si="21"/>
        <v>3305.6</v>
      </c>
      <c r="H493" s="171">
        <v>3305600</v>
      </c>
      <c r="I493" s="176">
        <f t="shared" si="22"/>
        <v>3305.6</v>
      </c>
      <c r="J493" s="94">
        <v>3305600</v>
      </c>
    </row>
    <row r="494" spans="1:10" ht="12.75">
      <c r="A494" s="168">
        <f t="shared" si="23"/>
        <v>482</v>
      </c>
      <c r="B494" s="169" t="s">
        <v>727</v>
      </c>
      <c r="C494" s="170" t="s">
        <v>58</v>
      </c>
      <c r="D494" s="170" t="s">
        <v>165</v>
      </c>
      <c r="E494" s="170" t="s">
        <v>844</v>
      </c>
      <c r="F494" s="170" t="s">
        <v>74</v>
      </c>
      <c r="G494" s="176">
        <f t="shared" si="21"/>
        <v>3305.6</v>
      </c>
      <c r="H494" s="171">
        <v>3305600</v>
      </c>
      <c r="I494" s="176">
        <f t="shared" si="22"/>
        <v>3305.6</v>
      </c>
      <c r="J494" s="94">
        <v>3305600</v>
      </c>
    </row>
    <row r="495" spans="1:10" ht="38.25">
      <c r="A495" s="168">
        <f t="shared" si="23"/>
        <v>483</v>
      </c>
      <c r="B495" s="169" t="s">
        <v>730</v>
      </c>
      <c r="C495" s="170" t="s">
        <v>58</v>
      </c>
      <c r="D495" s="170" t="s">
        <v>209</v>
      </c>
      <c r="E495" s="170" t="s">
        <v>844</v>
      </c>
      <c r="F495" s="170" t="s">
        <v>74</v>
      </c>
      <c r="G495" s="176">
        <f t="shared" si="21"/>
        <v>3305.6</v>
      </c>
      <c r="H495" s="171">
        <v>3305600</v>
      </c>
      <c r="I495" s="176">
        <f t="shared" si="22"/>
        <v>3305.6</v>
      </c>
      <c r="J495" s="94">
        <v>3305600</v>
      </c>
    </row>
    <row r="496" spans="1:10" ht="12.75">
      <c r="A496" s="168">
        <f t="shared" si="23"/>
        <v>484</v>
      </c>
      <c r="B496" s="169" t="s">
        <v>385</v>
      </c>
      <c r="C496" s="170" t="s">
        <v>58</v>
      </c>
      <c r="D496" s="170" t="s">
        <v>209</v>
      </c>
      <c r="E496" s="170" t="s">
        <v>845</v>
      </c>
      <c r="F496" s="170" t="s">
        <v>74</v>
      </c>
      <c r="G496" s="176">
        <f t="shared" si="21"/>
        <v>3305.6</v>
      </c>
      <c r="H496" s="171">
        <v>3305600</v>
      </c>
      <c r="I496" s="176">
        <f t="shared" si="22"/>
        <v>3305.6</v>
      </c>
      <c r="J496" s="94">
        <v>3305600</v>
      </c>
    </row>
    <row r="497" spans="1:10" ht="12.75">
      <c r="A497" s="168">
        <f t="shared" si="23"/>
        <v>485</v>
      </c>
      <c r="B497" s="169" t="s">
        <v>1214</v>
      </c>
      <c r="C497" s="170" t="s">
        <v>58</v>
      </c>
      <c r="D497" s="170" t="s">
        <v>209</v>
      </c>
      <c r="E497" s="170" t="s">
        <v>845</v>
      </c>
      <c r="F497" s="170" t="s">
        <v>74</v>
      </c>
      <c r="G497" s="176">
        <f t="shared" si="21"/>
        <v>3305.6</v>
      </c>
      <c r="H497" s="171">
        <v>3305600</v>
      </c>
      <c r="I497" s="176">
        <f t="shared" si="22"/>
        <v>3305.6</v>
      </c>
      <c r="J497" s="94">
        <v>3305600</v>
      </c>
    </row>
    <row r="498" spans="1:10" ht="25.5">
      <c r="A498" s="168">
        <f t="shared" si="23"/>
        <v>486</v>
      </c>
      <c r="B498" s="169" t="s">
        <v>509</v>
      </c>
      <c r="C498" s="170" t="s">
        <v>58</v>
      </c>
      <c r="D498" s="170" t="s">
        <v>209</v>
      </c>
      <c r="E498" s="170" t="s">
        <v>847</v>
      </c>
      <c r="F498" s="170" t="s">
        <v>74</v>
      </c>
      <c r="G498" s="176">
        <f t="shared" si="21"/>
        <v>2313.981</v>
      </c>
      <c r="H498" s="171">
        <v>2313981</v>
      </c>
      <c r="I498" s="176">
        <f t="shared" si="22"/>
        <v>2313.981</v>
      </c>
      <c r="J498" s="94">
        <v>2313981</v>
      </c>
    </row>
    <row r="499" spans="1:10" ht="25.5">
      <c r="A499" s="168">
        <f t="shared" si="23"/>
        <v>487</v>
      </c>
      <c r="B499" s="169" t="s">
        <v>508</v>
      </c>
      <c r="C499" s="170" t="s">
        <v>58</v>
      </c>
      <c r="D499" s="170" t="s">
        <v>209</v>
      </c>
      <c r="E499" s="170" t="s">
        <v>847</v>
      </c>
      <c r="F499" s="170" t="s">
        <v>375</v>
      </c>
      <c r="G499" s="176">
        <f t="shared" si="21"/>
        <v>2197.388</v>
      </c>
      <c r="H499" s="171">
        <v>2197388</v>
      </c>
      <c r="I499" s="176">
        <f t="shared" si="22"/>
        <v>2197.388</v>
      </c>
      <c r="J499" s="94">
        <v>2197388</v>
      </c>
    </row>
    <row r="500" spans="1:10" ht="25.5">
      <c r="A500" s="168">
        <f t="shared" si="23"/>
        <v>488</v>
      </c>
      <c r="B500" s="169" t="s">
        <v>510</v>
      </c>
      <c r="C500" s="170" t="s">
        <v>58</v>
      </c>
      <c r="D500" s="170" t="s">
        <v>209</v>
      </c>
      <c r="E500" s="170" t="s">
        <v>847</v>
      </c>
      <c r="F500" s="170" t="s">
        <v>376</v>
      </c>
      <c r="G500" s="176">
        <f t="shared" si="21"/>
        <v>116.593</v>
      </c>
      <c r="H500" s="171">
        <v>116593</v>
      </c>
      <c r="I500" s="176">
        <f t="shared" si="22"/>
        <v>116.593</v>
      </c>
      <c r="J500" s="94">
        <v>116593</v>
      </c>
    </row>
    <row r="501" spans="1:10" ht="25.5">
      <c r="A501" s="168">
        <f t="shared" si="23"/>
        <v>489</v>
      </c>
      <c r="B501" s="169" t="s">
        <v>615</v>
      </c>
      <c r="C501" s="170" t="s">
        <v>58</v>
      </c>
      <c r="D501" s="170" t="s">
        <v>209</v>
      </c>
      <c r="E501" s="170" t="s">
        <v>1064</v>
      </c>
      <c r="F501" s="170" t="s">
        <v>74</v>
      </c>
      <c r="G501" s="176">
        <f t="shared" si="21"/>
        <v>991.619</v>
      </c>
      <c r="H501" s="171">
        <v>991619</v>
      </c>
      <c r="I501" s="176">
        <f t="shared" si="22"/>
        <v>991.619</v>
      </c>
      <c r="J501" s="94">
        <v>991619</v>
      </c>
    </row>
    <row r="502" spans="1:10" ht="25.5">
      <c r="A502" s="168">
        <f t="shared" si="23"/>
        <v>490</v>
      </c>
      <c r="B502" s="169" t="s">
        <v>508</v>
      </c>
      <c r="C502" s="170" t="s">
        <v>58</v>
      </c>
      <c r="D502" s="170" t="s">
        <v>209</v>
      </c>
      <c r="E502" s="170" t="s">
        <v>1064</v>
      </c>
      <c r="F502" s="170" t="s">
        <v>375</v>
      </c>
      <c r="G502" s="176">
        <f t="shared" si="21"/>
        <v>991.619</v>
      </c>
      <c r="H502" s="171">
        <v>991619</v>
      </c>
      <c r="I502" s="176">
        <f t="shared" si="22"/>
        <v>991.619</v>
      </c>
      <c r="J502" s="94">
        <v>991619</v>
      </c>
    </row>
    <row r="503" spans="1:10" s="112" customFormat="1" ht="12.75">
      <c r="A503" s="177">
        <f t="shared" si="23"/>
        <v>491</v>
      </c>
      <c r="B503" s="178" t="s">
        <v>186</v>
      </c>
      <c r="C503" s="179"/>
      <c r="D503" s="179"/>
      <c r="E503" s="179"/>
      <c r="F503" s="179"/>
      <c r="G503" s="180">
        <f t="shared" si="21"/>
        <v>1053096.83</v>
      </c>
      <c r="H503" s="187">
        <v>1053096830</v>
      </c>
      <c r="I503" s="180">
        <f t="shared" si="22"/>
        <v>1047609.7</v>
      </c>
      <c r="J503" s="113">
        <v>1047609700</v>
      </c>
    </row>
  </sheetData>
  <sheetProtection/>
  <autoFilter ref="A11:J503"/>
  <mergeCells count="8">
    <mergeCell ref="B503:F503"/>
    <mergeCell ref="C10:C11"/>
    <mergeCell ref="A8:I8"/>
    <mergeCell ref="A10:A11"/>
    <mergeCell ref="B10:B11"/>
    <mergeCell ref="D10:D11"/>
    <mergeCell ref="E10:E11"/>
    <mergeCell ref="F10:F11"/>
  </mergeCells>
  <printOptions/>
  <pageMargins left="0.5118110236220472" right="0.31496062992125984"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2017-11-23T11:38:06Z</cp:lastPrinted>
  <dcterms:created xsi:type="dcterms:W3CDTF">2009-04-03T07:50:46Z</dcterms:created>
  <dcterms:modified xsi:type="dcterms:W3CDTF">2017-11-23T11:38:13Z</dcterms:modified>
  <cp:category/>
  <cp:version/>
  <cp:contentType/>
  <cp:contentStatus/>
</cp:coreProperties>
</file>